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2435"/>
  </bookViews>
  <sheets>
    <sheet name="Licensed Hotel" sheetId="7" r:id="rId1"/>
    <sheet name="Non-Licensed Hotel" sheetId="2" r:id="rId2"/>
    <sheet name="Closed Hotel" sheetId="10" r:id="rId3"/>
  </sheets>
  <definedNames>
    <definedName name="_xlnm.Print_Area" localSheetId="0">'Licensed Hotel'!$A$1:$R$243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7" i="7" l="1"/>
  <c r="M46" i="7"/>
  <c r="A48" i="7"/>
  <c r="A47" i="7"/>
  <c r="M172" i="7"/>
  <c r="M111" i="7"/>
  <c r="M110" i="7"/>
  <c r="M171" i="7"/>
  <c r="M170" i="7"/>
  <c r="M189" i="7" l="1"/>
  <c r="M169" i="7" l="1"/>
  <c r="M197" i="7"/>
  <c r="M196" i="7"/>
  <c r="M195" i="7"/>
  <c r="M194" i="7"/>
  <c r="L199" i="7"/>
  <c r="K199" i="7"/>
  <c r="J199" i="7"/>
  <c r="I199" i="7"/>
  <c r="H199" i="7"/>
  <c r="G199" i="7"/>
  <c r="F199" i="7"/>
  <c r="E199" i="7"/>
  <c r="D199" i="7"/>
  <c r="C199" i="7"/>
  <c r="L198" i="7"/>
  <c r="K198" i="7"/>
  <c r="J198" i="7"/>
  <c r="I198" i="7"/>
  <c r="H198" i="7"/>
  <c r="G198" i="7"/>
  <c r="F198" i="7"/>
  <c r="E198" i="7"/>
  <c r="D198" i="7"/>
  <c r="C198" i="7"/>
  <c r="L124" i="7"/>
  <c r="K124" i="7"/>
  <c r="J124" i="7"/>
  <c r="I124" i="7"/>
  <c r="H124" i="7"/>
  <c r="G124" i="7"/>
  <c r="F124" i="7"/>
  <c r="E124" i="7"/>
  <c r="D124" i="7"/>
  <c r="C124" i="7"/>
  <c r="L123" i="7"/>
  <c r="K123" i="7"/>
  <c r="J123" i="7"/>
  <c r="I123" i="7"/>
  <c r="H123" i="7"/>
  <c r="G123" i="7"/>
  <c r="F123" i="7"/>
  <c r="E123" i="7"/>
  <c r="D123" i="7"/>
  <c r="C123" i="7"/>
  <c r="M122" i="7"/>
  <c r="M121" i="7"/>
  <c r="M120" i="7"/>
  <c r="M119" i="7"/>
  <c r="M118" i="7"/>
  <c r="M117" i="7"/>
  <c r="M116" i="7"/>
  <c r="M223" i="7"/>
  <c r="M222" i="7"/>
  <c r="M218" i="7"/>
  <c r="M217" i="7"/>
  <c r="M213" i="7"/>
  <c r="M212" i="7"/>
  <c r="M211" i="7"/>
  <c r="M210" i="7"/>
  <c r="M209" i="7"/>
  <c r="M205" i="7"/>
  <c r="M204" i="7"/>
  <c r="M203" i="7"/>
  <c r="M202" i="7"/>
  <c r="M201" i="7"/>
  <c r="M190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12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49" i="7"/>
  <c r="M48" i="7"/>
  <c r="M45" i="7"/>
  <c r="M44" i="7"/>
  <c r="M43" i="7"/>
  <c r="M42" i="7"/>
  <c r="M41" i="7"/>
  <c r="M40" i="7"/>
  <c r="M39" i="7"/>
  <c r="M38" i="7"/>
  <c r="M37" i="7"/>
  <c r="L51" i="7"/>
  <c r="K51" i="7"/>
  <c r="J51" i="7"/>
  <c r="I51" i="7"/>
  <c r="H51" i="7"/>
  <c r="G51" i="7"/>
  <c r="F51" i="7"/>
  <c r="E51" i="7"/>
  <c r="D51" i="7"/>
  <c r="C51" i="7"/>
  <c r="L50" i="7"/>
  <c r="K50" i="7"/>
  <c r="J50" i="7"/>
  <c r="I50" i="7"/>
  <c r="H50" i="7"/>
  <c r="G50" i="7"/>
  <c r="F50" i="7"/>
  <c r="E50" i="7"/>
  <c r="D50" i="7"/>
  <c r="C50" i="7"/>
  <c r="L114" i="7"/>
  <c r="K114" i="7"/>
  <c r="J114" i="7"/>
  <c r="I114" i="7"/>
  <c r="H114" i="7"/>
  <c r="G114" i="7"/>
  <c r="F114" i="7"/>
  <c r="E114" i="7"/>
  <c r="D114" i="7"/>
  <c r="C114" i="7"/>
  <c r="L113" i="7"/>
  <c r="K113" i="7"/>
  <c r="M113" i="7" s="1"/>
  <c r="J113" i="7"/>
  <c r="I113" i="7"/>
  <c r="H113" i="7"/>
  <c r="G113" i="7"/>
  <c r="F113" i="7"/>
  <c r="E113" i="7"/>
  <c r="D113" i="7"/>
  <c r="C113" i="7"/>
  <c r="L225" i="7"/>
  <c r="K225" i="7"/>
  <c r="J225" i="7"/>
  <c r="I225" i="7"/>
  <c r="H225" i="7"/>
  <c r="G225" i="7"/>
  <c r="F225" i="7"/>
  <c r="E225" i="7"/>
  <c r="D225" i="7"/>
  <c r="C225" i="7"/>
  <c r="L224" i="7"/>
  <c r="K224" i="7"/>
  <c r="J224" i="7"/>
  <c r="I224" i="7"/>
  <c r="H224" i="7"/>
  <c r="G224" i="7"/>
  <c r="F224" i="7"/>
  <c r="E224" i="7"/>
  <c r="D224" i="7"/>
  <c r="C224" i="7"/>
  <c r="L220" i="7"/>
  <c r="K220" i="7"/>
  <c r="J220" i="7"/>
  <c r="I220" i="7"/>
  <c r="H220" i="7"/>
  <c r="G220" i="7"/>
  <c r="F220" i="7"/>
  <c r="E220" i="7"/>
  <c r="D220" i="7"/>
  <c r="C220" i="7"/>
  <c r="L219" i="7"/>
  <c r="K219" i="7"/>
  <c r="J219" i="7"/>
  <c r="I219" i="7"/>
  <c r="H219" i="7"/>
  <c r="G219" i="7"/>
  <c r="F219" i="7"/>
  <c r="E219" i="7"/>
  <c r="D219" i="7"/>
  <c r="C219" i="7"/>
  <c r="L215" i="7"/>
  <c r="K215" i="7"/>
  <c r="J215" i="7"/>
  <c r="I215" i="7"/>
  <c r="H215" i="7"/>
  <c r="G215" i="7"/>
  <c r="F215" i="7"/>
  <c r="E215" i="7"/>
  <c r="D215" i="7"/>
  <c r="C215" i="7"/>
  <c r="L214" i="7"/>
  <c r="K214" i="7"/>
  <c r="J214" i="7"/>
  <c r="I214" i="7"/>
  <c r="H214" i="7"/>
  <c r="G214" i="7"/>
  <c r="F214" i="7"/>
  <c r="E214" i="7"/>
  <c r="D214" i="7"/>
  <c r="C214" i="7"/>
  <c r="L207" i="7"/>
  <c r="K207" i="7"/>
  <c r="J207" i="7"/>
  <c r="I207" i="7"/>
  <c r="H207" i="7"/>
  <c r="G207" i="7"/>
  <c r="F207" i="7"/>
  <c r="E207" i="7"/>
  <c r="D207" i="7"/>
  <c r="C207" i="7"/>
  <c r="L206" i="7"/>
  <c r="K206" i="7"/>
  <c r="J206" i="7"/>
  <c r="I206" i="7"/>
  <c r="H206" i="7"/>
  <c r="G206" i="7"/>
  <c r="F206" i="7"/>
  <c r="E206" i="7"/>
  <c r="D206" i="7"/>
  <c r="C206" i="7"/>
  <c r="L192" i="7"/>
  <c r="K192" i="7"/>
  <c r="J192" i="7"/>
  <c r="I192" i="7"/>
  <c r="H192" i="7"/>
  <c r="G192" i="7"/>
  <c r="F192" i="7"/>
  <c r="E192" i="7"/>
  <c r="D192" i="7"/>
  <c r="C192" i="7"/>
  <c r="L191" i="7"/>
  <c r="K191" i="7"/>
  <c r="J191" i="7"/>
  <c r="I191" i="7"/>
  <c r="H191" i="7"/>
  <c r="G191" i="7"/>
  <c r="F191" i="7"/>
  <c r="E191" i="7"/>
  <c r="D191" i="7"/>
  <c r="C191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198" i="7" l="1"/>
  <c r="M199" i="7"/>
  <c r="M123" i="7"/>
  <c r="M124" i="7"/>
  <c r="M51" i="7"/>
  <c r="M50" i="7"/>
  <c r="M114" i="7"/>
  <c r="M224" i="7"/>
  <c r="M225" i="7"/>
  <c r="M219" i="7"/>
  <c r="M220" i="7"/>
  <c r="M214" i="7"/>
  <c r="M215" i="7"/>
  <c r="M206" i="7"/>
  <c r="M207" i="7"/>
  <c r="M192" i="7"/>
  <c r="M191" i="7"/>
  <c r="M92" i="7"/>
  <c r="M91" i="7"/>
  <c r="M90" i="7"/>
  <c r="M88" i="7"/>
  <c r="M31" i="7"/>
  <c r="M30" i="7"/>
  <c r="M29" i="7"/>
  <c r="M27" i="7"/>
  <c r="M28" i="7"/>
  <c r="Q20" i="2" l="1"/>
  <c r="P20" i="2"/>
  <c r="Q15" i="2"/>
  <c r="Q14" i="2"/>
  <c r="Q13" i="2"/>
  <c r="P15" i="2"/>
  <c r="P14" i="2"/>
  <c r="P13" i="2"/>
  <c r="Q8" i="2"/>
  <c r="Q7" i="2"/>
  <c r="Q6" i="2"/>
  <c r="Q5" i="2"/>
  <c r="Q4" i="2"/>
  <c r="P8" i="2"/>
  <c r="P9" i="2" s="1"/>
  <c r="P7" i="2"/>
  <c r="P6" i="2"/>
  <c r="P5" i="2"/>
  <c r="P4" i="2"/>
  <c r="Q16" i="2" l="1"/>
  <c r="P16" i="2"/>
  <c r="P22" i="2" s="1"/>
  <c r="Q9" i="2"/>
  <c r="Q22" i="2" s="1"/>
  <c r="A6" i="10"/>
  <c r="A10" i="10" s="1"/>
  <c r="A14" i="10" s="1"/>
  <c r="A15" i="10" s="1"/>
  <c r="A19" i="10" s="1"/>
  <c r="A23" i="10" s="1"/>
  <c r="A27" i="10" s="1"/>
  <c r="A31" i="10" s="1"/>
  <c r="M15" i="2"/>
  <c r="M14" i="2"/>
  <c r="L15" i="2"/>
  <c r="L14" i="2"/>
  <c r="K15" i="2"/>
  <c r="K14" i="2"/>
  <c r="J15" i="2"/>
  <c r="J14" i="2"/>
  <c r="I15" i="2"/>
  <c r="I14" i="2"/>
  <c r="H15" i="2"/>
  <c r="H14" i="2"/>
  <c r="G15" i="2"/>
  <c r="G14" i="2"/>
  <c r="F15" i="2"/>
  <c r="F14" i="2"/>
  <c r="E15" i="2"/>
  <c r="L33" i="10" l="1"/>
  <c r="K33" i="10"/>
  <c r="J33" i="10"/>
  <c r="I33" i="10"/>
  <c r="H33" i="10"/>
  <c r="G33" i="10"/>
  <c r="F33" i="10"/>
  <c r="E33" i="10"/>
  <c r="D33" i="10"/>
  <c r="C33" i="10"/>
  <c r="L32" i="10"/>
  <c r="K32" i="10"/>
  <c r="J32" i="10"/>
  <c r="I32" i="10"/>
  <c r="H32" i="10"/>
  <c r="G32" i="10"/>
  <c r="F32" i="10"/>
  <c r="E32" i="10"/>
  <c r="D32" i="10"/>
  <c r="C32" i="10"/>
  <c r="M31" i="10"/>
  <c r="L29" i="10"/>
  <c r="K29" i="10"/>
  <c r="J29" i="10"/>
  <c r="I29" i="10"/>
  <c r="H29" i="10"/>
  <c r="G29" i="10"/>
  <c r="F29" i="10"/>
  <c r="E29" i="10"/>
  <c r="D29" i="10"/>
  <c r="C29" i="10"/>
  <c r="L28" i="10"/>
  <c r="K28" i="10"/>
  <c r="J28" i="10"/>
  <c r="I28" i="10"/>
  <c r="H28" i="10"/>
  <c r="G28" i="10"/>
  <c r="F28" i="10"/>
  <c r="E28" i="10"/>
  <c r="D28" i="10"/>
  <c r="C28" i="10"/>
  <c r="M27" i="10"/>
  <c r="L25" i="10"/>
  <c r="K25" i="10"/>
  <c r="J25" i="10"/>
  <c r="I25" i="10"/>
  <c r="H25" i="10"/>
  <c r="G25" i="10"/>
  <c r="F25" i="10"/>
  <c r="E25" i="10"/>
  <c r="D25" i="10"/>
  <c r="C25" i="10"/>
  <c r="L24" i="10"/>
  <c r="K24" i="10"/>
  <c r="J24" i="10"/>
  <c r="I24" i="10"/>
  <c r="H24" i="10"/>
  <c r="G24" i="10"/>
  <c r="F24" i="10"/>
  <c r="E24" i="10"/>
  <c r="D24" i="10"/>
  <c r="C24" i="10"/>
  <c r="M23" i="10"/>
  <c r="L21" i="10"/>
  <c r="K21" i="10"/>
  <c r="J21" i="10"/>
  <c r="I21" i="10"/>
  <c r="H21" i="10"/>
  <c r="G21" i="10"/>
  <c r="F21" i="10"/>
  <c r="E21" i="10"/>
  <c r="D21" i="10"/>
  <c r="C21" i="10"/>
  <c r="L20" i="10"/>
  <c r="K20" i="10"/>
  <c r="J20" i="10"/>
  <c r="I20" i="10"/>
  <c r="H20" i="10"/>
  <c r="G20" i="10"/>
  <c r="F20" i="10"/>
  <c r="E20" i="10"/>
  <c r="D20" i="10"/>
  <c r="C20" i="10"/>
  <c r="M19" i="10"/>
  <c r="L17" i="10"/>
  <c r="K17" i="10"/>
  <c r="J17" i="10"/>
  <c r="I17" i="10"/>
  <c r="H17" i="10"/>
  <c r="G17" i="10"/>
  <c r="F17" i="10"/>
  <c r="E17" i="10"/>
  <c r="D17" i="10"/>
  <c r="C17" i="10"/>
  <c r="L16" i="10"/>
  <c r="K16" i="10"/>
  <c r="J16" i="10"/>
  <c r="I16" i="10"/>
  <c r="H16" i="10"/>
  <c r="G16" i="10"/>
  <c r="F16" i="10"/>
  <c r="E16" i="10"/>
  <c r="D16" i="10"/>
  <c r="C16" i="10"/>
  <c r="M15" i="10"/>
  <c r="M14" i="10"/>
  <c r="L12" i="10"/>
  <c r="K12" i="10"/>
  <c r="J12" i="10"/>
  <c r="I12" i="10"/>
  <c r="H12" i="10"/>
  <c r="G12" i="10"/>
  <c r="F12" i="10"/>
  <c r="E12" i="10"/>
  <c r="D12" i="10"/>
  <c r="C12" i="10"/>
  <c r="L11" i="10"/>
  <c r="K11" i="10"/>
  <c r="J11" i="10"/>
  <c r="I11" i="10"/>
  <c r="H11" i="10"/>
  <c r="G11" i="10"/>
  <c r="F11" i="10"/>
  <c r="E11" i="10"/>
  <c r="D11" i="10"/>
  <c r="C11" i="10"/>
  <c r="M10" i="10"/>
  <c r="L8" i="10"/>
  <c r="L36" i="10" s="1"/>
  <c r="K8" i="10"/>
  <c r="J8" i="10"/>
  <c r="I8" i="10"/>
  <c r="H8" i="10"/>
  <c r="G8" i="10"/>
  <c r="F8" i="10"/>
  <c r="E8" i="10"/>
  <c r="D8" i="10"/>
  <c r="D36" i="10" s="1"/>
  <c r="P5" i="10" s="1"/>
  <c r="C8" i="10"/>
  <c r="L7" i="10"/>
  <c r="K7" i="10"/>
  <c r="J7" i="10"/>
  <c r="I7" i="10"/>
  <c r="H7" i="10"/>
  <c r="G7" i="10"/>
  <c r="F7" i="10"/>
  <c r="F35" i="10" s="1"/>
  <c r="Q7" i="10" s="1"/>
  <c r="E7" i="10"/>
  <c r="D7" i="10"/>
  <c r="C7" i="10"/>
  <c r="M6" i="10"/>
  <c r="M5" i="10"/>
  <c r="G35" i="10" l="1"/>
  <c r="Q8" i="10" s="1"/>
  <c r="E36" i="10"/>
  <c r="P6" i="10" s="1"/>
  <c r="C35" i="10"/>
  <c r="Q4" i="10" s="1"/>
  <c r="H35" i="10"/>
  <c r="Q13" i="10" s="1"/>
  <c r="F36" i="10"/>
  <c r="P7" i="10" s="1"/>
  <c r="I35" i="10"/>
  <c r="Q14" i="10" s="1"/>
  <c r="G36" i="10"/>
  <c r="P8" i="10" s="1"/>
  <c r="J35" i="10"/>
  <c r="Q15" i="10" s="1"/>
  <c r="H36" i="10"/>
  <c r="P13" i="10" s="1"/>
  <c r="K35" i="10"/>
  <c r="Q20" i="10" s="1"/>
  <c r="I36" i="10"/>
  <c r="P14" i="10" s="1"/>
  <c r="D35" i="10"/>
  <c r="Q5" i="10" s="1"/>
  <c r="L35" i="10"/>
  <c r="J36" i="10"/>
  <c r="P15" i="10" s="1"/>
  <c r="E35" i="10"/>
  <c r="Q6" i="10" s="1"/>
  <c r="C36" i="10"/>
  <c r="P4" i="10" s="1"/>
  <c r="K36" i="10"/>
  <c r="P20" i="10" s="1"/>
  <c r="M20" i="10"/>
  <c r="M29" i="10"/>
  <c r="M28" i="10"/>
  <c r="M25" i="10"/>
  <c r="M21" i="10"/>
  <c r="M17" i="10"/>
  <c r="M16" i="10"/>
  <c r="M12" i="10"/>
  <c r="M11" i="10"/>
  <c r="M8" i="10"/>
  <c r="M7" i="10"/>
  <c r="M24" i="10"/>
  <c r="M33" i="10"/>
  <c r="M32" i="10"/>
  <c r="L392" i="7"/>
  <c r="K392" i="7"/>
  <c r="J392" i="7"/>
  <c r="I392" i="7"/>
  <c r="H392" i="7"/>
  <c r="G392" i="7"/>
  <c r="F392" i="7"/>
  <c r="E392" i="7"/>
  <c r="D392" i="7"/>
  <c r="C392" i="7"/>
  <c r="L391" i="7"/>
  <c r="K391" i="7"/>
  <c r="J391" i="7"/>
  <c r="I391" i="7"/>
  <c r="H391" i="7"/>
  <c r="G391" i="7"/>
  <c r="F391" i="7"/>
  <c r="E391" i="7"/>
  <c r="D391" i="7"/>
  <c r="C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L373" i="7"/>
  <c r="K373" i="7"/>
  <c r="J373" i="7"/>
  <c r="I373" i="7"/>
  <c r="H373" i="7"/>
  <c r="G373" i="7"/>
  <c r="F373" i="7"/>
  <c r="E373" i="7"/>
  <c r="D373" i="7"/>
  <c r="C373" i="7"/>
  <c r="L372" i="7"/>
  <c r="K372" i="7"/>
  <c r="J372" i="7"/>
  <c r="I372" i="7"/>
  <c r="H372" i="7"/>
  <c r="G372" i="7"/>
  <c r="F372" i="7"/>
  <c r="E372" i="7"/>
  <c r="D372" i="7"/>
  <c r="C372" i="7"/>
  <c r="M371" i="7"/>
  <c r="M370" i="7"/>
  <c r="M369" i="7"/>
  <c r="M368" i="7"/>
  <c r="M367" i="7"/>
  <c r="L365" i="7"/>
  <c r="K365" i="7"/>
  <c r="J365" i="7"/>
  <c r="I365" i="7"/>
  <c r="H365" i="7"/>
  <c r="G365" i="7"/>
  <c r="F365" i="7"/>
  <c r="E365" i="7"/>
  <c r="D365" i="7"/>
  <c r="C365" i="7"/>
  <c r="L364" i="7"/>
  <c r="K364" i="7"/>
  <c r="J364" i="7"/>
  <c r="I364" i="7"/>
  <c r="H364" i="7"/>
  <c r="G364" i="7"/>
  <c r="F364" i="7"/>
  <c r="E364" i="7"/>
  <c r="D364" i="7"/>
  <c r="C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L343" i="7"/>
  <c r="K343" i="7"/>
  <c r="J343" i="7"/>
  <c r="I343" i="7"/>
  <c r="H343" i="7"/>
  <c r="G343" i="7"/>
  <c r="F343" i="7"/>
  <c r="E343" i="7"/>
  <c r="D343" i="7"/>
  <c r="C343" i="7"/>
  <c r="L342" i="7"/>
  <c r="K342" i="7"/>
  <c r="J342" i="7"/>
  <c r="I342" i="7"/>
  <c r="H342" i="7"/>
  <c r="G342" i="7"/>
  <c r="F342" i="7"/>
  <c r="E342" i="7"/>
  <c r="D342" i="7"/>
  <c r="C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L311" i="7"/>
  <c r="K311" i="7"/>
  <c r="J311" i="7"/>
  <c r="I311" i="7"/>
  <c r="H311" i="7"/>
  <c r="G311" i="7"/>
  <c r="F311" i="7"/>
  <c r="E311" i="7"/>
  <c r="D311" i="7"/>
  <c r="C311" i="7"/>
  <c r="L310" i="7"/>
  <c r="K310" i="7"/>
  <c r="J310" i="7"/>
  <c r="I310" i="7"/>
  <c r="H310" i="7"/>
  <c r="G310" i="7"/>
  <c r="F310" i="7"/>
  <c r="E310" i="7"/>
  <c r="D310" i="7"/>
  <c r="C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L289" i="7"/>
  <c r="K289" i="7"/>
  <c r="J289" i="7"/>
  <c r="I289" i="7"/>
  <c r="H289" i="7"/>
  <c r="G289" i="7"/>
  <c r="F289" i="7"/>
  <c r="E289" i="7"/>
  <c r="D289" i="7"/>
  <c r="C289" i="7"/>
  <c r="L288" i="7"/>
  <c r="K288" i="7"/>
  <c r="J288" i="7"/>
  <c r="I288" i="7"/>
  <c r="H288" i="7"/>
  <c r="G288" i="7"/>
  <c r="F288" i="7"/>
  <c r="E288" i="7"/>
  <c r="D288" i="7"/>
  <c r="C288" i="7"/>
  <c r="M287" i="7"/>
  <c r="M286" i="7"/>
  <c r="M285" i="7"/>
  <c r="M284" i="7"/>
  <c r="M283" i="7"/>
  <c r="M282" i="7"/>
  <c r="M281" i="7"/>
  <c r="M280" i="7"/>
  <c r="M279" i="7"/>
  <c r="M278" i="7"/>
  <c r="M277" i="7"/>
  <c r="L275" i="7"/>
  <c r="K275" i="7"/>
  <c r="J275" i="7"/>
  <c r="I275" i="7"/>
  <c r="H275" i="7"/>
  <c r="G275" i="7"/>
  <c r="F275" i="7"/>
  <c r="E275" i="7"/>
  <c r="D275" i="7"/>
  <c r="C275" i="7"/>
  <c r="L274" i="7"/>
  <c r="K274" i="7"/>
  <c r="J274" i="7"/>
  <c r="I274" i="7"/>
  <c r="H274" i="7"/>
  <c r="G274" i="7"/>
  <c r="F274" i="7"/>
  <c r="E274" i="7"/>
  <c r="D274" i="7"/>
  <c r="C274" i="7"/>
  <c r="M273" i="7"/>
  <c r="M272" i="7"/>
  <c r="M271" i="7"/>
  <c r="M270" i="7"/>
  <c r="M269" i="7"/>
  <c r="L267" i="7"/>
  <c r="K267" i="7"/>
  <c r="J267" i="7"/>
  <c r="I267" i="7"/>
  <c r="H267" i="7"/>
  <c r="G267" i="7"/>
  <c r="F267" i="7"/>
  <c r="E267" i="7"/>
  <c r="D267" i="7"/>
  <c r="C267" i="7"/>
  <c r="L266" i="7"/>
  <c r="K266" i="7"/>
  <c r="J266" i="7"/>
  <c r="I266" i="7"/>
  <c r="H266" i="7"/>
  <c r="G266" i="7"/>
  <c r="F266" i="7"/>
  <c r="E266" i="7"/>
  <c r="D266" i="7"/>
  <c r="C266" i="7"/>
  <c r="M265" i="7"/>
  <c r="M264" i="7"/>
  <c r="L262" i="7"/>
  <c r="K262" i="7"/>
  <c r="J262" i="7"/>
  <c r="I262" i="7"/>
  <c r="H262" i="7"/>
  <c r="G262" i="7"/>
  <c r="F262" i="7"/>
  <c r="E262" i="7"/>
  <c r="D262" i="7"/>
  <c r="C262" i="7"/>
  <c r="L261" i="7"/>
  <c r="K261" i="7"/>
  <c r="J261" i="7"/>
  <c r="I261" i="7"/>
  <c r="H261" i="7"/>
  <c r="G261" i="7"/>
  <c r="F261" i="7"/>
  <c r="E261" i="7"/>
  <c r="D261" i="7"/>
  <c r="C261" i="7"/>
  <c r="M260" i="7"/>
  <c r="M259" i="7"/>
  <c r="M258" i="7"/>
  <c r="M257" i="7"/>
  <c r="M256" i="7"/>
  <c r="M255" i="7"/>
  <c r="M254" i="7"/>
  <c r="L252" i="7"/>
  <c r="K252" i="7"/>
  <c r="J252" i="7"/>
  <c r="I252" i="7"/>
  <c r="H252" i="7"/>
  <c r="G252" i="7"/>
  <c r="F252" i="7"/>
  <c r="E252" i="7"/>
  <c r="D252" i="7"/>
  <c r="C252" i="7"/>
  <c r="L251" i="7"/>
  <c r="K251" i="7"/>
  <c r="J251" i="7"/>
  <c r="I251" i="7"/>
  <c r="H251" i="7"/>
  <c r="G251" i="7"/>
  <c r="F251" i="7"/>
  <c r="E251" i="7"/>
  <c r="D251" i="7"/>
  <c r="C251" i="7"/>
  <c r="M250" i="7"/>
  <c r="M249" i="7"/>
  <c r="M248" i="7"/>
  <c r="M247" i="7"/>
  <c r="M246" i="7"/>
  <c r="M245" i="7"/>
  <c r="M244" i="7"/>
  <c r="M243" i="7"/>
  <c r="M242" i="7"/>
  <c r="L240" i="7"/>
  <c r="K240" i="7"/>
  <c r="J240" i="7"/>
  <c r="I240" i="7"/>
  <c r="H240" i="7"/>
  <c r="G240" i="7"/>
  <c r="F240" i="7"/>
  <c r="E240" i="7"/>
  <c r="D240" i="7"/>
  <c r="C240" i="7"/>
  <c r="L239" i="7"/>
  <c r="K239" i="7"/>
  <c r="J239" i="7"/>
  <c r="I239" i="7"/>
  <c r="H239" i="7"/>
  <c r="G239" i="7"/>
  <c r="F239" i="7"/>
  <c r="E239" i="7"/>
  <c r="D239" i="7"/>
  <c r="C239" i="7"/>
  <c r="L175" i="7"/>
  <c r="K175" i="7"/>
  <c r="J175" i="7"/>
  <c r="I175" i="7"/>
  <c r="H175" i="7"/>
  <c r="G175" i="7"/>
  <c r="F175" i="7"/>
  <c r="E175" i="7"/>
  <c r="D175" i="7"/>
  <c r="C175" i="7"/>
  <c r="L174" i="7"/>
  <c r="K174" i="7"/>
  <c r="J174" i="7"/>
  <c r="I174" i="7"/>
  <c r="H174" i="7"/>
  <c r="G174" i="7"/>
  <c r="F174" i="7"/>
  <c r="E174" i="7"/>
  <c r="D174" i="7"/>
  <c r="C174" i="7"/>
  <c r="M173" i="7"/>
  <c r="M168" i="7"/>
  <c r="M167" i="7"/>
  <c r="M166" i="7"/>
  <c r="M165" i="7"/>
  <c r="M164" i="7"/>
  <c r="M163" i="7"/>
  <c r="M162" i="7"/>
  <c r="M161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L96" i="7"/>
  <c r="K96" i="7"/>
  <c r="J96" i="7"/>
  <c r="I96" i="7"/>
  <c r="H96" i="7"/>
  <c r="G96" i="7"/>
  <c r="F96" i="7"/>
  <c r="E96" i="7"/>
  <c r="D96" i="7"/>
  <c r="C96" i="7"/>
  <c r="L95" i="7"/>
  <c r="K95" i="7"/>
  <c r="J95" i="7"/>
  <c r="I95" i="7"/>
  <c r="H95" i="7"/>
  <c r="G95" i="7"/>
  <c r="F95" i="7"/>
  <c r="E95" i="7"/>
  <c r="D95" i="7"/>
  <c r="C95" i="7"/>
  <c r="M94" i="7"/>
  <c r="M93" i="7"/>
  <c r="M89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L35" i="7"/>
  <c r="K35" i="7"/>
  <c r="J35" i="7"/>
  <c r="I35" i="7"/>
  <c r="H35" i="7"/>
  <c r="G35" i="7"/>
  <c r="F35" i="7"/>
  <c r="E35" i="7"/>
  <c r="D35" i="7"/>
  <c r="C35" i="7"/>
  <c r="L34" i="7"/>
  <c r="K34" i="7"/>
  <c r="J34" i="7"/>
  <c r="I34" i="7"/>
  <c r="H34" i="7"/>
  <c r="G34" i="7"/>
  <c r="F34" i="7"/>
  <c r="F394" i="7" s="1"/>
  <c r="E34" i="7"/>
  <c r="D34" i="7"/>
  <c r="C34" i="7"/>
  <c r="M33" i="7"/>
  <c r="M32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A7" i="7"/>
  <c r="M6" i="7"/>
  <c r="M5" i="7"/>
  <c r="H394" i="7" l="1"/>
  <c r="C395" i="7"/>
  <c r="K395" i="7"/>
  <c r="P19" i="7" s="1"/>
  <c r="E394" i="7"/>
  <c r="J395" i="7"/>
  <c r="P14" i="7" s="1"/>
  <c r="G394" i="7"/>
  <c r="D395" i="7"/>
  <c r="P5" i="7" s="1"/>
  <c r="L395" i="7"/>
  <c r="E395" i="7"/>
  <c r="I394" i="7"/>
  <c r="F395" i="7"/>
  <c r="P7" i="7" s="1"/>
  <c r="J394" i="7"/>
  <c r="G395" i="7"/>
  <c r="C394" i="7"/>
  <c r="Q4" i="7" s="1"/>
  <c r="H395" i="7"/>
  <c r="P12" i="7" s="1"/>
  <c r="D394" i="7"/>
  <c r="L394" i="7"/>
  <c r="K394" i="7"/>
  <c r="Q19" i="7" s="1"/>
  <c r="I395" i="7"/>
  <c r="P13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P9" i="10"/>
  <c r="Q16" i="10"/>
  <c r="Q9" i="10"/>
  <c r="Q22" i="10"/>
  <c r="P16" i="10"/>
  <c r="M35" i="10"/>
  <c r="M36" i="10"/>
  <c r="M240" i="7"/>
  <c r="Q6" i="7"/>
  <c r="M343" i="7"/>
  <c r="Q5" i="7"/>
  <c r="M262" i="7"/>
  <c r="Q7" i="7"/>
  <c r="M252" i="7"/>
  <c r="M373" i="7"/>
  <c r="M239" i="7"/>
  <c r="M95" i="7"/>
  <c r="M251" i="7"/>
  <c r="M275" i="7"/>
  <c r="M311" i="7"/>
  <c r="M372" i="7"/>
  <c r="M261" i="7"/>
  <c r="Q12" i="7"/>
  <c r="M174" i="7"/>
  <c r="M266" i="7"/>
  <c r="M288" i="7"/>
  <c r="M365" i="7"/>
  <c r="M175" i="7"/>
  <c r="Q13" i="7"/>
  <c r="Q14" i="7"/>
  <c r="P6" i="7"/>
  <c r="M267" i="7"/>
  <c r="M289" i="7"/>
  <c r="M364" i="7"/>
  <c r="P4" i="7"/>
  <c r="M274" i="7"/>
  <c r="M342" i="7"/>
  <c r="M392" i="7"/>
  <c r="M35" i="7"/>
  <c r="M310" i="7"/>
  <c r="M96" i="7"/>
  <c r="M391" i="7"/>
  <c r="M34" i="7"/>
  <c r="M394" i="7" l="1"/>
  <c r="M395" i="7"/>
  <c r="A18" i="7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Q15" i="7"/>
  <c r="P15" i="7"/>
  <c r="P22" i="10"/>
  <c r="Q8" i="7"/>
  <c r="P8" i="7"/>
  <c r="P21" i="7" s="1"/>
  <c r="A37" i="7" l="1"/>
  <c r="A38" i="7" s="1"/>
  <c r="A39" i="7" s="1"/>
  <c r="A40" i="7" s="1"/>
  <c r="A41" i="7" s="1"/>
  <c r="A42" i="7" s="1"/>
  <c r="A43" i="7" s="1"/>
  <c r="A44" i="7" s="1"/>
  <c r="A45" i="7" s="1"/>
  <c r="Q21" i="7"/>
  <c r="M10" i="2"/>
  <c r="A46" i="7" l="1"/>
  <c r="A49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M6" i="2"/>
  <c r="A64" i="7" l="1"/>
  <c r="L12" i="2"/>
  <c r="L11" i="2"/>
  <c r="L8" i="2"/>
  <c r="L7" i="2"/>
  <c r="A65" i="7" l="1"/>
  <c r="A66" i="7" s="1"/>
  <c r="K11" i="2"/>
  <c r="A67" i="7" l="1"/>
  <c r="A68" i="7" s="1"/>
  <c r="A69" i="7" s="1"/>
  <c r="A70" i="7" s="1"/>
  <c r="A71" i="7" s="1"/>
  <c r="A72" i="7" s="1"/>
  <c r="K12" i="2"/>
  <c r="J12" i="2"/>
  <c r="I12" i="2"/>
  <c r="H12" i="2"/>
  <c r="G12" i="2"/>
  <c r="F12" i="2"/>
  <c r="E12" i="2"/>
  <c r="D12" i="2"/>
  <c r="C12" i="2"/>
  <c r="J11" i="2"/>
  <c r="I11" i="2"/>
  <c r="H11" i="2"/>
  <c r="G11" i="2"/>
  <c r="F11" i="2"/>
  <c r="E11" i="2"/>
  <c r="D11" i="2"/>
  <c r="C11" i="2"/>
  <c r="K8" i="2"/>
  <c r="J8" i="2"/>
  <c r="I8" i="2"/>
  <c r="H8" i="2"/>
  <c r="G8" i="2"/>
  <c r="F8" i="2"/>
  <c r="E8" i="2"/>
  <c r="D8" i="2"/>
  <c r="C8" i="2"/>
  <c r="C15" i="2" s="1"/>
  <c r="K7" i="2"/>
  <c r="J7" i="2"/>
  <c r="I7" i="2"/>
  <c r="H7" i="2"/>
  <c r="G7" i="2"/>
  <c r="F7" i="2"/>
  <c r="E7" i="2"/>
  <c r="D7" i="2"/>
  <c r="C7" i="2"/>
  <c r="C14" i="2" s="1"/>
  <c r="M5" i="2"/>
  <c r="A73" i="7" l="1"/>
  <c r="A74" i="7" s="1"/>
  <c r="A75" i="7" s="1"/>
  <c r="A76" i="7" s="1"/>
  <c r="A77" i="7" s="1"/>
  <c r="A78" i="7" s="1"/>
  <c r="A79" i="7" s="1"/>
  <c r="A80" i="7" s="1"/>
  <c r="A81" i="7" s="1"/>
  <c r="A82" i="7" s="1"/>
  <c r="D14" i="2"/>
  <c r="E14" i="2"/>
  <c r="D15" i="2"/>
  <c r="M8" i="2"/>
  <c r="M12" i="2"/>
  <c r="M11" i="2"/>
  <c r="M7" i="2"/>
  <c r="A83" i="7" l="1"/>
  <c r="A6" i="2"/>
  <c r="A10" i="2" s="1"/>
  <c r="A84" i="7" l="1"/>
  <c r="A85" i="7" s="1"/>
  <c r="A86" i="7" l="1"/>
  <c r="A87" i="7" s="1"/>
  <c r="A88" i="7" s="1"/>
  <c r="A89" i="7" l="1"/>
  <c r="A90" i="7" l="1"/>
  <c r="A91" i="7" s="1"/>
  <c r="A92" i="7" s="1"/>
  <c r="A93" i="7" s="1"/>
  <c r="A94" i="7" l="1"/>
  <c r="A98" i="7" s="1"/>
  <c r="A99" i="7" s="1"/>
  <c r="A100" i="7" s="1"/>
  <c r="A101" i="7" s="1"/>
  <c r="A102" i="7" s="1"/>
  <c r="A103" i="7" s="1"/>
  <c r="A104" i="7" s="1"/>
  <c r="A105" i="7" s="1"/>
  <c r="A106" i="7" s="1"/>
  <c r="A107" i="7" l="1"/>
  <c r="A108" i="7" s="1"/>
  <c r="A109" i="7" s="1"/>
  <c r="A110" i="7" s="1"/>
  <c r="A111" i="7" l="1"/>
  <c r="A112" i="7" s="1"/>
  <c r="A116" i="7" s="1"/>
  <c r="A117" i="7" s="1"/>
  <c r="A118" i="7" s="1"/>
  <c r="A119" i="7" s="1"/>
  <c r="A120" i="7" s="1"/>
  <c r="A121" i="7" s="1"/>
  <c r="A122" i="7" s="1"/>
  <c r="A126" i="7" s="1"/>
  <c r="A127" i="7" s="1"/>
  <c r="A128" i="7" l="1"/>
  <c r="A129" i="7" s="1"/>
  <c r="A130" i="7" s="1"/>
  <c r="A131" i="7" s="1"/>
  <c r="A132" i="7" s="1"/>
  <c r="A133" i="7" s="1"/>
  <c r="A134" i="7" s="1"/>
  <c r="A135" i="7" s="1"/>
  <c r="A136" i="7" l="1"/>
  <c r="A137" i="7" s="1"/>
  <c r="A138" i="7" s="1"/>
  <c r="A139" i="7" s="1"/>
  <c r="A140" i="7" s="1"/>
  <c r="A141" i="7" s="1"/>
  <c r="A142" i="7" l="1"/>
  <c r="A143" i="7" s="1"/>
  <c r="A144" i="7" s="1"/>
  <c r="A145" i="7" s="1"/>
  <c r="A146" i="7" s="1"/>
  <c r="A147" i="7" s="1"/>
  <c r="A148" i="7" l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l="1"/>
  <c r="A167" i="7" s="1"/>
  <c r="A168" i="7" s="1"/>
  <c r="A169" i="7" l="1"/>
  <c r="A170" i="7" l="1"/>
  <c r="A171" i="7" l="1"/>
  <c r="A172" i="7" l="1"/>
  <c r="A173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4" i="7" s="1"/>
  <c r="A195" i="7" s="1"/>
  <c r="A196" i="7" s="1"/>
  <c r="A197" i="7" s="1"/>
  <c r="A201" i="7" s="1"/>
  <c r="A202" i="7" s="1"/>
  <c r="A203" i="7" s="1"/>
  <c r="A204" i="7" s="1"/>
  <c r="A205" i="7" s="1"/>
  <c r="A209" i="7" s="1"/>
  <c r="A210" i="7" s="1"/>
  <c r="A211" i="7" s="1"/>
  <c r="A212" i="7" s="1"/>
  <c r="A213" i="7" s="1"/>
  <c r="A217" i="7" s="1"/>
  <c r="A218" i="7" s="1"/>
  <c r="A222" i="7" s="1"/>
  <c r="A223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42" i="7" s="1"/>
  <c r="A243" i="7" s="1"/>
  <c r="A244" i="7" s="1"/>
  <c r="A245" i="7" s="1"/>
  <c r="A246" i="7" s="1"/>
  <c r="A247" i="7" s="1"/>
  <c r="A248" i="7" s="1"/>
  <c r="A249" i="7" s="1"/>
  <c r="A250" i="7" s="1"/>
  <c r="A254" i="7" s="1"/>
  <c r="A255" i="7" s="1"/>
  <c r="A256" i="7" s="1"/>
  <c r="A257" i="7" s="1"/>
  <c r="A258" i="7" s="1"/>
  <c r="A259" i="7" s="1"/>
  <c r="A260" i="7" s="1"/>
  <c r="A264" i="7" s="1"/>
  <c r="A265" i="7" s="1"/>
  <c r="A269" i="7" s="1"/>
  <c r="A270" i="7" s="1"/>
  <c r="A271" i="7" s="1"/>
  <c r="A272" i="7" s="1"/>
  <c r="A273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7" i="7" s="1"/>
  <c r="A368" i="7" s="1"/>
  <c r="A369" i="7" s="1"/>
  <c r="A370" i="7" s="1"/>
  <c r="A371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</calcChain>
</file>

<file path=xl/sharedStrings.xml><?xml version="1.0" encoding="utf-8"?>
<sst xmlns="http://schemas.openxmlformats.org/spreadsheetml/2006/main" count="506" uniqueCount="374">
  <si>
    <t>NO</t>
  </si>
  <si>
    <t>LOCALITY</t>
  </si>
  <si>
    <t>BY STAR RATING</t>
  </si>
  <si>
    <t>BY ORCHID RATING</t>
  </si>
  <si>
    <t>NON RATED</t>
  </si>
  <si>
    <t>WAN HAI HOTEL</t>
  </si>
  <si>
    <t>HOTEL NOBLE</t>
  </si>
  <si>
    <t>ENG LOH HOTEL</t>
  </si>
  <si>
    <t>HOTEL HONG PING</t>
  </si>
  <si>
    <t>BROADWAY BUDGET HOTEL</t>
  </si>
  <si>
    <t>MERLIN HOTEL</t>
  </si>
  <si>
    <t>HOTEL BOUTIQUE RESIDENCE</t>
  </si>
  <si>
    <t>SEVEN TERRACES</t>
  </si>
  <si>
    <t>23 LOVE LANE HOTEL</t>
  </si>
  <si>
    <t>THE CHAMBERS HOTEL</t>
  </si>
  <si>
    <t>PEKING HOTEL</t>
  </si>
  <si>
    <t>BAN AUN HOTEL</t>
  </si>
  <si>
    <t>WALDORF HOTEL</t>
  </si>
  <si>
    <t>LUM FONG HOTEL</t>
  </si>
  <si>
    <t>TOWNE HOUSE HOTEL</t>
  </si>
  <si>
    <t>AI GOH HOTEL</t>
  </si>
  <si>
    <t>HOTEL MALAYSIA</t>
  </si>
  <si>
    <t>HOTEL CONTINENTAL</t>
  </si>
  <si>
    <t>EASTERN HOTEL</t>
  </si>
  <si>
    <t>FEDERAL HOTEL</t>
  </si>
  <si>
    <t>ORIENTAL HOTEL</t>
  </si>
  <si>
    <t>MODERN HOTEL</t>
  </si>
  <si>
    <t>HOTEL MERCHANT</t>
  </si>
  <si>
    <t>CITITEL PENANG</t>
  </si>
  <si>
    <t>HANG CHOW HOTEL</t>
  </si>
  <si>
    <t>E&amp;O HOTEL</t>
  </si>
  <si>
    <t>OLIVE SPRING HOTEL</t>
  </si>
  <si>
    <t>CITY BAYVIEW HOTEL</t>
  </si>
  <si>
    <t>DARUSSALAM MOTEL</t>
  </si>
  <si>
    <t>ISLAND CITY HOTEL</t>
  </si>
  <si>
    <t>PIN SENG HOTEL</t>
  </si>
  <si>
    <t>ORANGE CAFÉ &amp; LODGE</t>
  </si>
  <si>
    <t>ORANGE MOTEL &amp; KAFE</t>
  </si>
  <si>
    <t>CHULIA HERITAGE HOTEL</t>
  </si>
  <si>
    <t>YENG KENG HOTEL</t>
  </si>
  <si>
    <t>CAMPBELL HOUSE</t>
  </si>
  <si>
    <t>NEW ASIA HERITAGE HOTEL</t>
  </si>
  <si>
    <t>ARMENIAN ST. HERITAGE HOTEL</t>
  </si>
  <si>
    <t>BETEL NUT LODGE</t>
  </si>
  <si>
    <t>NAM KENG HOTEL</t>
  </si>
  <si>
    <t>SINKEH</t>
  </si>
  <si>
    <t>GRAND SWISS HOTEL</t>
  </si>
  <si>
    <t>THE BLUE MANSION</t>
  </si>
  <si>
    <t>HOTEL KIMBERLEY</t>
  </si>
  <si>
    <t>GEORGE TOWN WHS CORE ZONE</t>
  </si>
  <si>
    <t>GEORGE TOWN WHS BUFFER ZONE</t>
  </si>
  <si>
    <t xml:space="preserve">GEORGE TOWN </t>
  </si>
  <si>
    <t>JEN HOTEL</t>
  </si>
  <si>
    <t>PARAMOUNT HOTEL</t>
  </si>
  <si>
    <t>HOCK AUN HOTEL</t>
  </si>
  <si>
    <t>INTERNATIONAL HOTEL</t>
  </si>
  <si>
    <t>HOTEL LAY HONG</t>
  </si>
  <si>
    <t>PARIS HOTEL</t>
  </si>
  <si>
    <t>NAM SENG HOTEL</t>
  </si>
  <si>
    <t>MINGOOD HOTEL</t>
  </si>
  <si>
    <t>WATERFALL HOTEL</t>
  </si>
  <si>
    <t>KIN TOO HOTEL</t>
  </si>
  <si>
    <t>SOO CHOW HOTEL</t>
  </si>
  <si>
    <t>HOTEL ROYAL PENANG</t>
  </si>
  <si>
    <t>EVERGREEN LAUREL HOTEL</t>
  </si>
  <si>
    <t>HOTEL REGAL MALAYSIA</t>
  </si>
  <si>
    <t>GARDEN INN HOTEL</t>
  </si>
  <si>
    <t>NEW SAVOY HOTEL</t>
  </si>
  <si>
    <t>HOTEL GURNEY</t>
  </si>
  <si>
    <t>SIN TONG AH HOTEL</t>
  </si>
  <si>
    <t>TUNES HOTELS.COM</t>
  </si>
  <si>
    <t>PP ISLAND HOTEL</t>
  </si>
  <si>
    <t>SUPER 8 HOTEL</t>
  </si>
  <si>
    <t>G INN</t>
  </si>
  <si>
    <t>BURMAHTEL</t>
  </si>
  <si>
    <t>THE MACALISTER</t>
  </si>
  <si>
    <t>HOTEL SENTRAL GEORGE TOWN</t>
  </si>
  <si>
    <t>RED ROCK HOTEL</t>
  </si>
  <si>
    <t>GEORGETOWN HOTEL</t>
  </si>
  <si>
    <t xml:space="preserve">STALLION </t>
  </si>
  <si>
    <t>HOTEL MUNLUSTAY 88</t>
  </si>
  <si>
    <t xml:space="preserve">GOODHOPE HOTEL </t>
  </si>
  <si>
    <t xml:space="preserve">MUSEUM HOTEL </t>
  </si>
  <si>
    <t>HOTEL CENTRAL</t>
  </si>
  <si>
    <t>INK HOTEL</t>
  </si>
  <si>
    <t>ST. GILES WEMBLEY PREMIER HOTEL</t>
  </si>
  <si>
    <t>CITITEL EXPRESS</t>
  </si>
  <si>
    <t>WASSUP YOUTH HOSTEL</t>
  </si>
  <si>
    <t>T+ HOTEL</t>
  </si>
  <si>
    <t>ONE PACIFIC SERVICED APARTMENT</t>
  </si>
  <si>
    <t>HOTEL FORTUNA</t>
  </si>
  <si>
    <t>HOTEL NEO+ PENANG BY ASTON</t>
  </si>
  <si>
    <t>THE NORTHAM ALL SUITE PENANG</t>
  </si>
  <si>
    <t>SUMMER TREE HOTEL</t>
  </si>
  <si>
    <t>MEI HOTEL</t>
  </si>
  <si>
    <t>MACALLUM VISTA HOTEL</t>
  </si>
  <si>
    <t>MAGAZINE VISTA HOTEL</t>
  </si>
  <si>
    <t>WANG'S HOTEL</t>
  </si>
  <si>
    <t>TANJUNG BUNGAH</t>
  </si>
  <si>
    <t>NEW HOPE INN</t>
  </si>
  <si>
    <t>BATU FERRINGHI</t>
  </si>
  <si>
    <t>PARKROYAL PENANG</t>
  </si>
  <si>
    <t>HOLIDAY INN RESORT PENANG</t>
  </si>
  <si>
    <t>BAYVIEW BEACH RESORT</t>
  </si>
  <si>
    <t>EQ FERRINGHI HOTEL</t>
  </si>
  <si>
    <t>SHANGRI-LA'S RASA SAYANG</t>
  </si>
  <si>
    <t>HOTEL GOLDEN SANDS</t>
  </si>
  <si>
    <t>HARD ROCK PENANG</t>
  </si>
  <si>
    <t>DOUBLE TREE RESORT BY HILTON PENANG</t>
  </si>
  <si>
    <t>HOTEL LONE PINE</t>
  </si>
  <si>
    <t>SRI SAYANG RESORT SERVICE APARTMENT</t>
  </si>
  <si>
    <t>COPTHORNE ORCHID PENANG</t>
  </si>
  <si>
    <t>FLAMINGO BY THE BEACH HOTEL</t>
  </si>
  <si>
    <t>RAINBOW PARADISE SANDY BEACH RESORT</t>
  </si>
  <si>
    <t>MERCURE PENANG BEACH</t>
  </si>
  <si>
    <t>LEISURE COVE</t>
  </si>
  <si>
    <t>HOTEL HOMPTON</t>
  </si>
  <si>
    <t>TANJUNG TOKONG</t>
  </si>
  <si>
    <t>MOTEL SRI PANTAI</t>
  </si>
  <si>
    <t>HOTEL SENTRAL SEAVIEW PENANG</t>
  </si>
  <si>
    <t>SERIENTAL HOTEL</t>
  </si>
  <si>
    <t>HONG KONG HOTEL</t>
  </si>
  <si>
    <t>BUKIT JAMBUL</t>
  </si>
  <si>
    <t>HOTEL EQUATORIAL</t>
  </si>
  <si>
    <t>BAYAN BARU</t>
  </si>
  <si>
    <t>HOTEL SERI MALAYSIA</t>
  </si>
  <si>
    <t>BAYAN LEPAS</t>
  </si>
  <si>
    <t>EASTIN HOTEL</t>
  </si>
  <si>
    <t>ALORA HOTEL</t>
  </si>
  <si>
    <t>OLIVE TREE HOTEL</t>
  </si>
  <si>
    <t>U HOTEL</t>
  </si>
  <si>
    <t>LEXIS SUITES PENANG</t>
  </si>
  <si>
    <t>BUTTERWORTH</t>
  </si>
  <si>
    <t xml:space="preserve">LODGE 18 SDN. BHD. </t>
  </si>
  <si>
    <t>HOTEL APOLLO</t>
  </si>
  <si>
    <t>HOTEL AMBASSADRESS</t>
  </si>
  <si>
    <t>HOTEL PALM INN BUTTERWORTH</t>
  </si>
  <si>
    <t>BEACH GARDEN HOTEL SDN BHD</t>
  </si>
  <si>
    <t>MARINA ORIENTAL HOTEL</t>
  </si>
  <si>
    <t>HOTEL FUHOW</t>
  </si>
  <si>
    <t>GRAND DE' GARDEN HOTEL SDN BHD</t>
  </si>
  <si>
    <t>JJ HOTEL</t>
  </si>
  <si>
    <t>ECOTEL</t>
  </si>
  <si>
    <t>TAICHO HOTEL</t>
  </si>
  <si>
    <t>AROMA BUSINESS HOTEL SDN BHD</t>
  </si>
  <si>
    <t xml:space="preserve">WAH TOH HOTEL </t>
  </si>
  <si>
    <t>SE HOTEL SDN BHD</t>
  </si>
  <si>
    <t>VEENAI HOTEL</t>
  </si>
  <si>
    <t>BUKIT MERTAJAM</t>
  </si>
  <si>
    <t>DA QING LOU HOMESTAY</t>
  </si>
  <si>
    <t>STARWAY HOTEL</t>
  </si>
  <si>
    <t>SAS SDN BHD</t>
  </si>
  <si>
    <t>BG HOTEL MANAGEMENT SDN BHD</t>
  </si>
  <si>
    <t>HOTEL ALPHA</t>
  </si>
  <si>
    <t>HOTEL CHARITON</t>
  </si>
  <si>
    <t>SUMMIT HOTEL BM</t>
  </si>
  <si>
    <t>GOLDEN NASMIR HOTEL SDN BHD</t>
  </si>
  <si>
    <t>HOTEL PALM INN (M) SDN BHD</t>
  </si>
  <si>
    <t>SRI INDAR HOTEL</t>
  </si>
  <si>
    <t>HARVEST GOLDEN WORLD SDN BHD</t>
  </si>
  <si>
    <t>WINSONS BUSINESS INN</t>
  </si>
  <si>
    <t>LUSCIOUS HOTEL</t>
  </si>
  <si>
    <t>PICE HOTEL</t>
  </si>
  <si>
    <t xml:space="preserve">GOLDEN WHEEL HOTEL </t>
  </si>
  <si>
    <t>HOTEL CITIRIA</t>
  </si>
  <si>
    <t>SEBERANG JAYA</t>
  </si>
  <si>
    <t>RISINH SUN DYNASTY SDN BHD</t>
  </si>
  <si>
    <t>MARVELTON HOTEL</t>
  </si>
  <si>
    <t>AROWANA LODGE</t>
  </si>
  <si>
    <t>SUNWAY HOTEL</t>
  </si>
  <si>
    <t>PEARL VIEW HOTEL</t>
  </si>
  <si>
    <t>HOTEL INDERAWASIH</t>
  </si>
  <si>
    <t>HOTEL PRAI JAYA</t>
  </si>
  <si>
    <t xml:space="preserve">HOTEL PRAI </t>
  </si>
  <si>
    <t>E-RED HOTEL</t>
  </si>
  <si>
    <t>SAFIRA COUNTRY CLUB</t>
  </si>
  <si>
    <t xml:space="preserve">SE HOTEL   </t>
  </si>
  <si>
    <t>KEPALA BATAS</t>
  </si>
  <si>
    <t>SPRING MOTEL KEPALA BATAS</t>
  </si>
  <si>
    <t>SPM RAFIKKALI MOTEL ENTERPRISE</t>
  </si>
  <si>
    <t>SIMPANG AMPAT</t>
  </si>
  <si>
    <t>JURU HOTEL</t>
  </si>
  <si>
    <t>STAR CITY MOTEL</t>
  </si>
  <si>
    <t>SUNFLOWER FORTUNE MOTEL</t>
  </si>
  <si>
    <t>JV HOTEL</t>
  </si>
  <si>
    <t>D'JAWI BELLA HOTEL</t>
  </si>
  <si>
    <t>HOTEL NEW TOWN SDN BHD</t>
  </si>
  <si>
    <t>GOLDEN ACE HOTEL</t>
  </si>
  <si>
    <t>A ONE HOTEL</t>
  </si>
  <si>
    <t>RUMAH TUMPANGAN JV</t>
  </si>
  <si>
    <t>GALAXY STAR HOTEL SDN BHD</t>
  </si>
  <si>
    <t>NO OF BED</t>
  </si>
  <si>
    <t>TOTAL ROOMS BY STAR RATING</t>
  </si>
  <si>
    <t>TOTAL ROOMS BY STAR RATING IN PENANG</t>
  </si>
  <si>
    <t>Orchid Rating</t>
  </si>
  <si>
    <t>Star</t>
  </si>
  <si>
    <t>Rooms</t>
  </si>
  <si>
    <t>Hotel</t>
  </si>
  <si>
    <t>Total</t>
  </si>
  <si>
    <t>Non Rated</t>
  </si>
  <si>
    <t>TOTAL</t>
  </si>
  <si>
    <t>NUMBER OF ROOMS</t>
  </si>
  <si>
    <t>GRAND TOTAL</t>
  </si>
  <si>
    <t>No star</t>
  </si>
  <si>
    <t>Star Rating</t>
  </si>
  <si>
    <t>Orchid</t>
  </si>
  <si>
    <t>AIKKA HOTEL</t>
  </si>
  <si>
    <t>GRAND BAGAN HOTEL</t>
  </si>
  <si>
    <t>SE TWO HOTEL</t>
  </si>
  <si>
    <t>TANDOP HOTEL (T+ HOTEL)</t>
  </si>
  <si>
    <t>IXORA HOTEL SDN BHD</t>
  </si>
  <si>
    <t>CCBC VENTURES SDN BHD (S HOTEL)</t>
  </si>
  <si>
    <t>THE LIGHT HOTEL</t>
  </si>
  <si>
    <t>HOTEL BLANKET SDN BHD</t>
  </si>
  <si>
    <t>LUCKY 888 SDN BHD (ICONIC HOTEL)</t>
  </si>
  <si>
    <t>MODE INN SDN BHD</t>
  </si>
  <si>
    <t>SUPER MEGALINK SDN BHD</t>
  </si>
  <si>
    <t>GLOMEX RESORT SDN BHD</t>
  </si>
  <si>
    <t xml:space="preserve">LAGUNA HOTEL </t>
  </si>
  <si>
    <t>28 GRED HOTEL</t>
  </si>
  <si>
    <t>E-RED HOTEL SDN BHD (LORONG SERI ALMA)</t>
  </si>
  <si>
    <t>E-RED HOTEL SDN BHD (JLN BAYU MUTIARA)</t>
  </si>
  <si>
    <t>BLUE EYES INN (JLN DAGANGAN 5)</t>
  </si>
  <si>
    <t>BLUE EYES INN (JLN DAGANGAN 9)</t>
  </si>
  <si>
    <t>FIELD HOME MOTEL</t>
  </si>
  <si>
    <t>SEVEN HOTEL</t>
  </si>
  <si>
    <t>U PLUS BUDGET HOTEL</t>
  </si>
  <si>
    <t>DIAMOND INN</t>
  </si>
  <si>
    <t>WE HOTEL (SYMPHONY HOTEL MGT SDN BHD)</t>
  </si>
  <si>
    <t>MASSON ORIENTAL SDN BHD</t>
  </si>
  <si>
    <t>EXO AVENUE (WESLEY HOTEL)</t>
  </si>
  <si>
    <t>DCOZY HOTEL</t>
  </si>
  <si>
    <t>TAMBUN INN HOTEL (MAPLE INN)</t>
  </si>
  <si>
    <t>HARDROCK MOTEL</t>
  </si>
  <si>
    <t>OMG HOTEL (GOOD MEMORY SDN BHD)</t>
  </si>
  <si>
    <t>OM HOTEL SDN BHD (NATURE HILL RESORT SDN BHD)</t>
  </si>
  <si>
    <t>THANKS HOTEL (JASA MURNI ABADI SDN BHD)</t>
  </si>
  <si>
    <t>HOTEL MINT GARDEN SDN BHD</t>
  </si>
  <si>
    <t>CHEN HEONG @ CHAN NYET YING</t>
  </si>
  <si>
    <t>NUM LOKE YUEN</t>
  </si>
  <si>
    <t>RUMAH TUMPANGAN CHUAH</t>
  </si>
  <si>
    <t>SUNSHINE MOTEL</t>
  </si>
  <si>
    <t>TAI LOH HOTEL</t>
  </si>
  <si>
    <t>TOISHAN NINGYANG WUI KWON (DOMETRY)</t>
  </si>
  <si>
    <t>ANGGERIK LODGE (AG HOTEL)</t>
  </si>
  <si>
    <t>SUMMER TERRACE HOSTEL</t>
  </si>
  <si>
    <t>LOST PARADISE RESORT</t>
  </si>
  <si>
    <t xml:space="preserve">HOTEL GOLDEN CITY </t>
  </si>
  <si>
    <t>OZO GEORGE TOWN PENANG</t>
  </si>
  <si>
    <t xml:space="preserve">BROWN HOTEL </t>
  </si>
  <si>
    <t>BAHANG BAY HOTEL</t>
  </si>
  <si>
    <t>VICTORIA INN</t>
  </si>
  <si>
    <t xml:space="preserve">ATTA HOTEL </t>
  </si>
  <si>
    <t xml:space="preserve">88 ARMENIAN </t>
  </si>
  <si>
    <t xml:space="preserve">CROWN PRINCE HOTEL </t>
  </si>
  <si>
    <t>DR HOTEL</t>
  </si>
  <si>
    <t>EAST INDIES MANSION</t>
  </si>
  <si>
    <t>DEVIEW HOTEL PENANG</t>
  </si>
  <si>
    <t>WANG'S HERITAGE HOTEL</t>
  </si>
  <si>
    <t>HOTEL PENAGA (JLN HUTTON)</t>
  </si>
  <si>
    <t>HOTEL PENAGA (JLN TRANSFER)</t>
  </si>
  <si>
    <t>HOTEL PENAGA (LEBUH CLARKE)</t>
  </si>
  <si>
    <t>JAWI PERANAKAN MANSION</t>
  </si>
  <si>
    <t>SAVV HOTEL GEORGETOWN</t>
  </si>
  <si>
    <t>MOON TREE 47</t>
  </si>
  <si>
    <t>KEOW PIN HOTEL</t>
  </si>
  <si>
    <t>KOONING HOTEL</t>
  </si>
  <si>
    <t>THE ROYALE CHULAN PENANG</t>
  </si>
  <si>
    <t>M SUMMIT 191</t>
  </si>
  <si>
    <t>MACALISTER TERRACES HOTEL</t>
  </si>
  <si>
    <t>NAZA HOTEL</t>
  </si>
  <si>
    <t>OLD PENANG HOTEL</t>
  </si>
  <si>
    <t>CASUARINA BEACH HOTEL</t>
  </si>
  <si>
    <t>PENANG MUTIARA BEACH RESORT</t>
  </si>
  <si>
    <t>THE GURNEY RESORT HOTEL</t>
  </si>
  <si>
    <t>THE PRESTIGE HOTEL</t>
  </si>
  <si>
    <t>LOOP ON LEITH HOTEL</t>
  </si>
  <si>
    <t>HOTEL SERI MALAYSIA (RANGKAIAN HOTEL)</t>
  </si>
  <si>
    <t xml:space="preserve">ANGSANA </t>
  </si>
  <si>
    <t>MUNTRI GROVE HOTEL</t>
  </si>
  <si>
    <t>MANSION ONE SUITES</t>
  </si>
  <si>
    <t>THE JAZZ SERVICE SUITE PENANG</t>
  </si>
  <si>
    <t>NOBLE PALACE INN</t>
  </si>
  <si>
    <t>GLOW PENANG BY ZINC (TRAVELODGE)</t>
  </si>
  <si>
    <t>SKY HOTEL (TIEN HOTEL SDN)</t>
  </si>
  <si>
    <t>COURTYARD BY MARRIOTT PENANG (TROPICANA 218)</t>
  </si>
  <si>
    <t xml:space="preserve">THE SOUTHERN BOUTIQUE HOTEL </t>
  </si>
  <si>
    <t>VICTORIA GARDEN HOTEL</t>
  </si>
  <si>
    <t>HOTEL BLUE DIAMOND</t>
  </si>
  <si>
    <t>GREAT SHANGHAI GUESTHOUSE</t>
  </si>
  <si>
    <t>HOTEL CHENNAI BY WINK</t>
  </si>
  <si>
    <t>BAHARI PARADE PENANG BY PHC</t>
  </si>
  <si>
    <t>MACALISTER VISTA HOTEL</t>
  </si>
  <si>
    <t>MACALISTER HOTEL BY PHC</t>
  </si>
  <si>
    <t xml:space="preserve">WOW HOTEL </t>
  </si>
  <si>
    <t>OASIS HOTEL</t>
  </si>
  <si>
    <t>THE EDISON GEORGE TOWN (CATHAY HOTEL)</t>
  </si>
  <si>
    <t>APPLE 1 HOTEL</t>
  </si>
  <si>
    <t>YMCA OF PENANG</t>
  </si>
  <si>
    <t>CHULIA MANSION</t>
  </si>
  <si>
    <t>G HOTEL KELAWAI</t>
  </si>
  <si>
    <t>G HOTEL GURNEY</t>
  </si>
  <si>
    <t>WIFI HOTEL</t>
  </si>
  <si>
    <t>LE EMBASSY HOTEL (HP HOTEL)</t>
  </si>
  <si>
    <t>GEORGE TOWN CITY HOTEL (BERJAYA PENANG HOTEL)</t>
  </si>
  <si>
    <t xml:space="preserve">KIM HAUS LOFT GUESTHOUSE </t>
  </si>
  <si>
    <t>KIM SUN HOTEL (ATTIC HOTEL)</t>
  </si>
  <si>
    <t>TOTAL CLOSED HOTELS</t>
  </si>
  <si>
    <t>TOTAL NON-LICENSED HOTELS</t>
  </si>
  <si>
    <t>TOTAL LICENSED HOTELS</t>
  </si>
  <si>
    <t>URBAN H HOTEL (LIVINGSTON TOWER)</t>
  </si>
  <si>
    <t>BANANA BOUTIQUE HOTEL</t>
  </si>
  <si>
    <t>MCLANE BOUTIQUE HOTEL</t>
  </si>
  <si>
    <t>HELICONIA HOTEL</t>
  </si>
  <si>
    <t>HUTTON CENTRAL SUITES HOTEL</t>
  </si>
  <si>
    <t>HONG HAUN HOTEL</t>
  </si>
  <si>
    <t>HOTEL 1926 HERITAGE</t>
  </si>
  <si>
    <t>HOTEL BELLEVUE</t>
  </si>
  <si>
    <t>HOTEL TONG LEK 8</t>
  </si>
  <si>
    <t>5IMPLE 9ICE HERITAGE</t>
  </si>
  <si>
    <t>SPICE HOTEL</t>
  </si>
  <si>
    <t>STAR LODGE</t>
  </si>
  <si>
    <t>HOTEL KOWLOON (YES HOTEL)</t>
  </si>
  <si>
    <t>HICKORY ON PENANG HILL</t>
  </si>
  <si>
    <t>D'FERRINGHI HAUS HOTEL &amp; RESTAURANT</t>
  </si>
  <si>
    <t>VISTANA HOTEL (AC HOTEL BY MARRIOTT)</t>
  </si>
  <si>
    <t>JEREJAK ISLAND RESORT</t>
  </si>
  <si>
    <t>THE KRYSTAL SUITES SERVICE APARTMENT</t>
  </si>
  <si>
    <t>TH HOTEL (RAIA HOTEL)</t>
  </si>
  <si>
    <t>ARENA CURVE RESIDENCY</t>
  </si>
  <si>
    <t>G TIMES INN HOTEL</t>
  </si>
  <si>
    <t xml:space="preserve">REN I TANG HERITAGE INN </t>
  </si>
  <si>
    <t xml:space="preserve">SWEET CILI HOTEL </t>
  </si>
  <si>
    <t xml:space="preserve">PALM MANSION BOUTIQUE SUITES </t>
  </si>
  <si>
    <t xml:space="preserve">YOU LE YUEN </t>
  </si>
  <si>
    <t xml:space="preserve">B STREET HOTEL </t>
  </si>
  <si>
    <t xml:space="preserve">HOTEL TIDO </t>
  </si>
  <si>
    <t xml:space="preserve">MUNTRI MEWS </t>
  </si>
  <si>
    <t xml:space="preserve">D'NICE HERITAGE HOTEL </t>
  </si>
  <si>
    <t xml:space="preserve">ROPEWALK PIAZZA </t>
  </si>
  <si>
    <t xml:space="preserve">ARECA HOTEL </t>
  </si>
  <si>
    <t xml:space="preserve">LOKE THYE KEE RESIDENCE </t>
  </si>
  <si>
    <t xml:space="preserve">HUTTON CENTRAL </t>
  </si>
  <si>
    <t xml:space="preserve">MC NAIR PLACE </t>
  </si>
  <si>
    <t xml:space="preserve">PINGSA HOTEL </t>
  </si>
  <si>
    <t xml:space="preserve">VOUK HOTEL SUITES </t>
  </si>
  <si>
    <t xml:space="preserve">KELANTAN HOUSE </t>
  </si>
  <si>
    <t xml:space="preserve">118 HOTEL MACALISTER </t>
  </si>
  <si>
    <t xml:space="preserve">NOORDIN MEWS </t>
  </si>
  <si>
    <t>GOLDEN VIEW SERVICED APT</t>
  </si>
  <si>
    <t xml:space="preserve">SUPER 8 HOTEL </t>
  </si>
  <si>
    <t xml:space="preserve">D'NICE </t>
  </si>
  <si>
    <t xml:space="preserve">THE CORUM VIEW HOTEL </t>
  </si>
  <si>
    <t xml:space="preserve">THYE ANN HOTEL </t>
  </si>
  <si>
    <t>GRAND INN SDN BHD (JLN MACALISTER)</t>
  </si>
  <si>
    <t>HOTEL GRAND INN (JLN PENANG)</t>
  </si>
  <si>
    <t>JALAN MACALISTER</t>
  </si>
  <si>
    <t>JALAN BURMA</t>
  </si>
  <si>
    <t>GURNEY DRIVE</t>
  </si>
  <si>
    <t>BUKIT DUMBAR</t>
  </si>
  <si>
    <t>AIR ITAM</t>
  </si>
  <si>
    <t>JALAN PENANG</t>
  </si>
  <si>
    <t>LEBUH CHULIA</t>
  </si>
  <si>
    <t>JALAN TRANSFER</t>
  </si>
  <si>
    <t>JALAN MAGAZINE</t>
  </si>
  <si>
    <t>EMERGING VIEW HOTEL</t>
  </si>
  <si>
    <t>GOLD2U SDN BHD</t>
  </si>
  <si>
    <t>BAYVIEW HOTEL SDN BHD (BATU LANCHANG)</t>
  </si>
  <si>
    <t>BLUE OCEAN BELIEF SDN BHD</t>
  </si>
  <si>
    <t>CHEW CHEN KAH (CHEW BROTHER)</t>
  </si>
  <si>
    <t>GIAT SURIA SDN BHD</t>
  </si>
  <si>
    <t>CHAI FOK SIN @ CHAN KONG HIN</t>
  </si>
  <si>
    <t>SUNWAY BIZ HOTEL</t>
  </si>
  <si>
    <t>WHITE MANSION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</si>
</sst>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top"/>
    </xf>
    <xf numFmtId="0" fontId="1" fillId="0" borderId="1" xfId="0" applyFont="1" applyBorder="1"/>
    <xf numFmtId="0" fontId="3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6" xfId="0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9"/>
  <sheetViews>
    <sheetView tabSelected="1" topLeftCell="A2" zoomScaleNormal="100" workbookViewId="0">
      <pane ySplit="2" topLeftCell="A4" activePane="bottomLeft" state="frozen"/>
      <selection activeCell="A3" sqref="A3"/>
      <selection pane="bottomLeft" activeCell="Q31" sqref="Q31"/>
    </sheetView>
  </sheetViews>
  <sheetFormatPr defaultRowHeight="15"/>
  <cols>
    <col min="1" max="1" width="3.85546875" style="15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4" width="11.42578125" style="1" customWidth="1"/>
    <col min="15" max="15" width="14.7109375" style="1" customWidth="1"/>
    <col min="16" max="17" width="11.42578125" style="1" customWidth="1"/>
    <col min="18" max="18" width="10.5703125" style="7" customWidth="1"/>
    <col min="19" max="19" width="18.5703125" bestFit="1" customWidth="1"/>
  </cols>
  <sheetData>
    <row r="1" spans="1:18" ht="15" hidden="1" customHeight="1">
      <c r="A1" s="52" t="s">
        <v>0</v>
      </c>
      <c r="B1" s="51" t="s">
        <v>1</v>
      </c>
      <c r="C1" s="52" t="s">
        <v>201</v>
      </c>
      <c r="D1" s="52"/>
      <c r="E1" s="52"/>
      <c r="F1" s="52"/>
      <c r="G1" s="52"/>
      <c r="H1" s="52"/>
      <c r="I1" s="52"/>
      <c r="J1" s="52"/>
      <c r="K1" s="52"/>
      <c r="L1" s="53" t="s">
        <v>191</v>
      </c>
      <c r="M1" s="53" t="s">
        <v>200</v>
      </c>
      <c r="N1" s="20"/>
      <c r="O1" s="25"/>
      <c r="P1" s="25"/>
      <c r="Q1" s="25"/>
    </row>
    <row r="2" spans="1:18" ht="15" customHeight="1">
      <c r="A2" s="52"/>
      <c r="B2" s="51"/>
      <c r="C2" s="52" t="s">
        <v>2</v>
      </c>
      <c r="D2" s="52"/>
      <c r="E2" s="52"/>
      <c r="F2" s="52"/>
      <c r="G2" s="52"/>
      <c r="H2" s="53" t="s">
        <v>3</v>
      </c>
      <c r="I2" s="53"/>
      <c r="J2" s="53"/>
      <c r="K2" s="53" t="s">
        <v>4</v>
      </c>
      <c r="L2" s="53"/>
      <c r="M2" s="53"/>
      <c r="N2"/>
      <c r="O2" s="48" t="s">
        <v>204</v>
      </c>
      <c r="P2" s="49"/>
      <c r="Q2" s="50"/>
      <c r="R2"/>
    </row>
    <row r="3" spans="1:18">
      <c r="A3" s="52"/>
      <c r="B3" s="51"/>
      <c r="C3" s="26">
        <v>5</v>
      </c>
      <c r="D3" s="26">
        <v>4</v>
      </c>
      <c r="E3" s="26">
        <v>3</v>
      </c>
      <c r="F3" s="26">
        <v>2</v>
      </c>
      <c r="G3" s="26">
        <v>1</v>
      </c>
      <c r="H3" s="26">
        <v>3</v>
      </c>
      <c r="I3" s="26">
        <v>2</v>
      </c>
      <c r="J3" s="26">
        <v>1</v>
      </c>
      <c r="K3" s="53"/>
      <c r="L3" s="53"/>
      <c r="M3" s="53"/>
      <c r="N3"/>
      <c r="O3" s="8" t="s">
        <v>195</v>
      </c>
      <c r="P3" s="8" t="s">
        <v>197</v>
      </c>
      <c r="Q3" s="8" t="s">
        <v>196</v>
      </c>
      <c r="R3"/>
    </row>
    <row r="4" spans="1:18">
      <c r="A4" s="52" t="s">
        <v>49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26"/>
      <c r="N4"/>
      <c r="O4" s="10">
        <v>5</v>
      </c>
      <c r="P4" s="9">
        <f>C395</f>
        <v>12</v>
      </c>
      <c r="Q4" s="9">
        <f>C394</f>
        <v>3235</v>
      </c>
      <c r="R4"/>
    </row>
    <row r="5" spans="1:18">
      <c r="A5" s="23">
        <v>1</v>
      </c>
      <c r="B5" s="36" t="s">
        <v>5</v>
      </c>
      <c r="C5" s="23"/>
      <c r="D5" s="23"/>
      <c r="E5" s="23"/>
      <c r="F5" s="23"/>
      <c r="G5" s="23"/>
      <c r="H5" s="23"/>
      <c r="I5" s="23"/>
      <c r="J5" s="23"/>
      <c r="K5" s="23">
        <v>0</v>
      </c>
      <c r="L5" s="23"/>
      <c r="M5" s="23">
        <f t="shared" ref="M5:M34" si="0">SUM(C5:K5)</f>
        <v>0</v>
      </c>
      <c r="N5"/>
      <c r="O5" s="10">
        <v>4</v>
      </c>
      <c r="P5" s="9">
        <f>D395</f>
        <v>23</v>
      </c>
      <c r="Q5" s="9">
        <f>D394</f>
        <v>6945</v>
      </c>
      <c r="R5"/>
    </row>
    <row r="6" spans="1:18">
      <c r="A6" s="23">
        <v>2</v>
      </c>
      <c r="B6" s="36" t="s">
        <v>6</v>
      </c>
      <c r="C6" s="23"/>
      <c r="D6" s="23"/>
      <c r="E6" s="23"/>
      <c r="F6" s="23"/>
      <c r="G6" s="23"/>
      <c r="H6" s="23"/>
      <c r="I6" s="23"/>
      <c r="J6" s="23"/>
      <c r="K6" s="23">
        <v>0</v>
      </c>
      <c r="L6" s="23"/>
      <c r="M6" s="23">
        <f t="shared" si="0"/>
        <v>0</v>
      </c>
      <c r="N6"/>
      <c r="O6" s="10">
        <v>3</v>
      </c>
      <c r="P6" s="9">
        <f>E395</f>
        <v>20</v>
      </c>
      <c r="Q6" s="9">
        <f>E394</f>
        <v>2862</v>
      </c>
      <c r="R6"/>
    </row>
    <row r="7" spans="1:18">
      <c r="A7" s="23">
        <f>A6+1</f>
        <v>3</v>
      </c>
      <c r="B7" s="36" t="s">
        <v>7</v>
      </c>
      <c r="C7" s="23"/>
      <c r="D7" s="23"/>
      <c r="E7" s="23"/>
      <c r="F7" s="23"/>
      <c r="G7" s="23"/>
      <c r="H7" s="23"/>
      <c r="I7" s="23"/>
      <c r="J7" s="23"/>
      <c r="K7" s="23">
        <v>1</v>
      </c>
      <c r="L7" s="23"/>
      <c r="M7" s="23">
        <f t="shared" si="0"/>
        <v>1</v>
      </c>
      <c r="N7"/>
      <c r="O7" s="10">
        <v>2</v>
      </c>
      <c r="P7" s="9">
        <f>F395</f>
        <v>17</v>
      </c>
      <c r="Q7" s="9">
        <f>F394</f>
        <v>1132</v>
      </c>
      <c r="R7"/>
    </row>
    <row r="8" spans="1:18">
      <c r="A8" s="23">
        <f>A7+1</f>
        <v>4</v>
      </c>
      <c r="B8" s="36" t="s">
        <v>9</v>
      </c>
      <c r="C8" s="23"/>
      <c r="D8" s="23"/>
      <c r="E8" s="23"/>
      <c r="F8" s="23"/>
      <c r="G8" s="23"/>
      <c r="H8" s="23"/>
      <c r="I8" s="23">
        <v>21</v>
      </c>
      <c r="J8" s="23"/>
      <c r="K8" s="23"/>
      <c r="L8" s="23"/>
      <c r="M8" s="23">
        <f t="shared" si="0"/>
        <v>21</v>
      </c>
      <c r="N8"/>
      <c r="O8" s="10" t="s">
        <v>198</v>
      </c>
      <c r="P8" s="9">
        <f>SUM(P4:P7)</f>
        <v>72</v>
      </c>
      <c r="Q8" s="9">
        <f>SUM(Q4:Q7)</f>
        <v>14174</v>
      </c>
      <c r="R8"/>
    </row>
    <row r="9" spans="1:18">
      <c r="A9" s="23">
        <f t="shared" ref="A9:A33" si="1">A8+1</f>
        <v>5</v>
      </c>
      <c r="B9" s="36" t="s">
        <v>10</v>
      </c>
      <c r="C9" s="23"/>
      <c r="D9" s="23"/>
      <c r="E9" s="23"/>
      <c r="F9" s="23"/>
      <c r="G9" s="23"/>
      <c r="H9" s="23"/>
      <c r="I9" s="23"/>
      <c r="J9" s="23"/>
      <c r="K9" s="23">
        <v>0</v>
      </c>
      <c r="L9" s="23"/>
      <c r="M9" s="23">
        <f t="shared" si="0"/>
        <v>0</v>
      </c>
      <c r="N9"/>
      <c r="O9" s="10"/>
      <c r="P9" s="9"/>
      <c r="Q9" s="9"/>
      <c r="R9"/>
    </row>
    <row r="10" spans="1:18">
      <c r="A10" s="23">
        <f t="shared" si="1"/>
        <v>6</v>
      </c>
      <c r="B10" s="36" t="s">
        <v>11</v>
      </c>
      <c r="C10" s="23"/>
      <c r="D10" s="23"/>
      <c r="E10" s="23"/>
      <c r="F10" s="23"/>
      <c r="G10" s="23"/>
      <c r="H10" s="23"/>
      <c r="I10" s="23"/>
      <c r="J10" s="23"/>
      <c r="K10" s="23">
        <v>0</v>
      </c>
      <c r="L10" s="23"/>
      <c r="M10" s="23">
        <f t="shared" si="0"/>
        <v>0</v>
      </c>
      <c r="N10"/>
      <c r="O10" s="48" t="s">
        <v>194</v>
      </c>
      <c r="P10" s="49"/>
      <c r="Q10" s="50"/>
      <c r="R10"/>
    </row>
    <row r="11" spans="1:18">
      <c r="A11" s="23">
        <f t="shared" si="1"/>
        <v>7</v>
      </c>
      <c r="B11" s="36" t="s">
        <v>12</v>
      </c>
      <c r="C11" s="23"/>
      <c r="D11" s="23"/>
      <c r="E11" s="23">
        <v>18</v>
      </c>
      <c r="F11" s="23"/>
      <c r="G11" s="23"/>
      <c r="H11" s="23"/>
      <c r="I11" s="23"/>
      <c r="J11" s="23"/>
      <c r="K11" s="23"/>
      <c r="L11" s="23"/>
      <c r="M11" s="23">
        <f t="shared" si="0"/>
        <v>18</v>
      </c>
      <c r="N11"/>
      <c r="O11" s="8" t="s">
        <v>205</v>
      </c>
      <c r="P11" s="8" t="s">
        <v>197</v>
      </c>
      <c r="Q11" s="8" t="s">
        <v>196</v>
      </c>
      <c r="R11"/>
    </row>
    <row r="12" spans="1:18">
      <c r="A12" s="23">
        <f t="shared" si="1"/>
        <v>8</v>
      </c>
      <c r="B12" s="36" t="s">
        <v>13</v>
      </c>
      <c r="C12" s="23"/>
      <c r="D12" s="23"/>
      <c r="E12" s="23"/>
      <c r="F12" s="23">
        <v>10</v>
      </c>
      <c r="G12" s="23"/>
      <c r="H12" s="23"/>
      <c r="I12" s="23"/>
      <c r="J12" s="23"/>
      <c r="K12" s="23"/>
      <c r="L12" s="23"/>
      <c r="M12" s="23">
        <f t="shared" si="0"/>
        <v>10</v>
      </c>
      <c r="N12"/>
      <c r="O12" s="10">
        <v>3</v>
      </c>
      <c r="P12" s="9">
        <f>H395</f>
        <v>3</v>
      </c>
      <c r="Q12" s="9">
        <f>H394</f>
        <v>163</v>
      </c>
      <c r="R12"/>
    </row>
    <row r="13" spans="1:18">
      <c r="A13" s="23">
        <f t="shared" si="1"/>
        <v>9</v>
      </c>
      <c r="B13" s="36" t="s">
        <v>267</v>
      </c>
      <c r="C13" s="23"/>
      <c r="D13" s="23">
        <v>179</v>
      </c>
      <c r="E13" s="23"/>
      <c r="F13" s="23"/>
      <c r="G13" s="23"/>
      <c r="H13" s="23"/>
      <c r="I13" s="23"/>
      <c r="J13" s="23"/>
      <c r="K13" s="23"/>
      <c r="L13" s="23"/>
      <c r="M13" s="23">
        <f t="shared" si="0"/>
        <v>179</v>
      </c>
      <c r="N13"/>
      <c r="O13" s="10">
        <v>2</v>
      </c>
      <c r="P13" s="9">
        <f>I395</f>
        <v>9</v>
      </c>
      <c r="Q13" s="9">
        <f>I394</f>
        <v>334</v>
      </c>
      <c r="R13"/>
    </row>
    <row r="14" spans="1:18">
      <c r="A14" s="23">
        <f t="shared" si="1"/>
        <v>10</v>
      </c>
      <c r="B14" s="36" t="s">
        <v>320</v>
      </c>
      <c r="C14" s="23"/>
      <c r="D14" s="23"/>
      <c r="E14" s="23"/>
      <c r="F14" s="23"/>
      <c r="G14" s="23"/>
      <c r="H14" s="23"/>
      <c r="I14" s="23"/>
      <c r="J14" s="23"/>
      <c r="K14" s="23">
        <v>8</v>
      </c>
      <c r="L14" s="23"/>
      <c r="M14" s="23">
        <f t="shared" si="0"/>
        <v>8</v>
      </c>
      <c r="N14"/>
      <c r="O14" s="10">
        <v>1</v>
      </c>
      <c r="P14" s="9">
        <f>J395</f>
        <v>10</v>
      </c>
      <c r="Q14" s="9">
        <f>J394</f>
        <v>251</v>
      </c>
      <c r="R14"/>
    </row>
    <row r="15" spans="1:18">
      <c r="A15" s="23">
        <f t="shared" si="1"/>
        <v>11</v>
      </c>
      <c r="B15" s="36" t="s">
        <v>330</v>
      </c>
      <c r="C15" s="23"/>
      <c r="D15" s="23"/>
      <c r="E15" s="23"/>
      <c r="F15" s="23"/>
      <c r="G15" s="23"/>
      <c r="H15" s="23"/>
      <c r="I15" s="23"/>
      <c r="J15" s="23"/>
      <c r="K15" s="23">
        <v>25</v>
      </c>
      <c r="L15" s="23"/>
      <c r="M15" s="23">
        <f t="shared" si="0"/>
        <v>25</v>
      </c>
      <c r="N15"/>
      <c r="O15" s="10" t="s">
        <v>198</v>
      </c>
      <c r="P15" s="9">
        <f>SUM(P12:P14)</f>
        <v>22</v>
      </c>
      <c r="Q15" s="9">
        <f>SUM(Q12:Q14)</f>
        <v>748</v>
      </c>
      <c r="R15"/>
    </row>
    <row r="16" spans="1:18">
      <c r="A16" s="23">
        <f t="shared" si="1"/>
        <v>12</v>
      </c>
      <c r="B16" s="36" t="s">
        <v>331</v>
      </c>
      <c r="C16" s="23"/>
      <c r="D16" s="23"/>
      <c r="E16" s="23"/>
      <c r="F16" s="23"/>
      <c r="G16" s="23"/>
      <c r="H16" s="23"/>
      <c r="I16" s="23"/>
      <c r="J16" s="23"/>
      <c r="K16" s="23">
        <v>17</v>
      </c>
      <c r="L16" s="23"/>
      <c r="M16" s="23">
        <f t="shared" si="0"/>
        <v>17</v>
      </c>
      <c r="N16"/>
      <c r="O16" s="10"/>
      <c r="P16" s="9"/>
      <c r="Q16" s="9"/>
      <c r="R16"/>
    </row>
    <row r="17" spans="1:18">
      <c r="A17" s="23">
        <f t="shared" si="1"/>
        <v>13</v>
      </c>
      <c r="B17" s="36" t="s">
        <v>14</v>
      </c>
      <c r="C17" s="23"/>
      <c r="D17" s="23"/>
      <c r="E17" s="23"/>
      <c r="F17" s="23"/>
      <c r="G17" s="23"/>
      <c r="H17" s="23"/>
      <c r="I17" s="23"/>
      <c r="J17" s="23"/>
      <c r="K17" s="23">
        <v>12</v>
      </c>
      <c r="L17" s="23"/>
      <c r="M17" s="23">
        <f t="shared" si="0"/>
        <v>12</v>
      </c>
      <c r="N17"/>
      <c r="O17" s="48" t="s">
        <v>199</v>
      </c>
      <c r="P17" s="49"/>
      <c r="Q17" s="50"/>
      <c r="R17"/>
    </row>
    <row r="18" spans="1:18">
      <c r="A18" s="23">
        <f t="shared" si="1"/>
        <v>14</v>
      </c>
      <c r="B18" s="36" t="s">
        <v>332</v>
      </c>
      <c r="C18" s="23"/>
      <c r="D18" s="23"/>
      <c r="E18" s="23"/>
      <c r="F18" s="23"/>
      <c r="G18" s="23"/>
      <c r="H18" s="23"/>
      <c r="I18" s="23"/>
      <c r="J18" s="23"/>
      <c r="K18" s="23">
        <v>8</v>
      </c>
      <c r="L18" s="23"/>
      <c r="M18" s="23">
        <f t="shared" si="0"/>
        <v>8</v>
      </c>
      <c r="N18"/>
      <c r="O18" s="8" t="s">
        <v>199</v>
      </c>
      <c r="P18" s="8" t="s">
        <v>197</v>
      </c>
      <c r="Q18" s="8" t="s">
        <v>196</v>
      </c>
      <c r="R18"/>
    </row>
    <row r="19" spans="1:18">
      <c r="A19" s="23">
        <f t="shared" si="1"/>
        <v>15</v>
      </c>
      <c r="B19" s="36" t="s">
        <v>333</v>
      </c>
      <c r="C19" s="23"/>
      <c r="D19" s="23"/>
      <c r="E19" s="23"/>
      <c r="F19" s="23"/>
      <c r="G19" s="23"/>
      <c r="H19" s="23"/>
      <c r="I19" s="23"/>
      <c r="J19" s="23"/>
      <c r="K19" s="23">
        <v>7</v>
      </c>
      <c r="L19" s="23"/>
      <c r="M19" s="23">
        <f t="shared" si="0"/>
        <v>7</v>
      </c>
      <c r="N19"/>
      <c r="O19" s="11" t="s">
        <v>203</v>
      </c>
      <c r="P19" s="11">
        <f>K395</f>
        <v>208</v>
      </c>
      <c r="Q19" s="11">
        <f>K394</f>
        <v>6499</v>
      </c>
      <c r="R19"/>
    </row>
    <row r="20" spans="1:18">
      <c r="A20" s="23">
        <f t="shared" si="1"/>
        <v>16</v>
      </c>
      <c r="B20" s="36" t="s">
        <v>334</v>
      </c>
      <c r="C20" s="23"/>
      <c r="D20" s="23"/>
      <c r="E20" s="23"/>
      <c r="F20" s="23"/>
      <c r="G20" s="23"/>
      <c r="H20" s="23"/>
      <c r="I20" s="23"/>
      <c r="J20" s="23"/>
      <c r="K20" s="23">
        <v>3</v>
      </c>
      <c r="L20" s="23"/>
      <c r="M20" s="23">
        <f t="shared" si="0"/>
        <v>3</v>
      </c>
      <c r="N20"/>
      <c r="O20" s="11"/>
      <c r="P20" s="11"/>
      <c r="Q20" s="11"/>
      <c r="R20"/>
    </row>
    <row r="21" spans="1:18">
      <c r="A21" s="23">
        <f>A20+1</f>
        <v>17</v>
      </c>
      <c r="B21" s="36" t="s">
        <v>290</v>
      </c>
      <c r="C21" s="23"/>
      <c r="D21" s="23"/>
      <c r="E21" s="23"/>
      <c r="F21" s="23"/>
      <c r="G21" s="23"/>
      <c r="H21" s="23"/>
      <c r="I21" s="23"/>
      <c r="J21" s="23"/>
      <c r="K21" s="23">
        <v>34</v>
      </c>
      <c r="L21" s="23"/>
      <c r="M21" s="23">
        <f t="shared" si="0"/>
        <v>34</v>
      </c>
      <c r="N21"/>
      <c r="O21" s="8" t="s">
        <v>202</v>
      </c>
      <c r="P21" s="9">
        <f>SUM(P19,P8,P15)</f>
        <v>302</v>
      </c>
      <c r="Q21" s="9">
        <f>SUM(Q19,Q8,Q15)</f>
        <v>21421</v>
      </c>
      <c r="R21"/>
    </row>
    <row r="22" spans="1:18">
      <c r="A22" s="23">
        <f>A21+1</f>
        <v>18</v>
      </c>
      <c r="B22" s="36" t="s">
        <v>275</v>
      </c>
      <c r="C22" s="23"/>
      <c r="D22" s="23"/>
      <c r="E22" s="23"/>
      <c r="F22" s="23"/>
      <c r="G22" s="23"/>
      <c r="H22" s="23"/>
      <c r="I22" s="23"/>
      <c r="J22" s="23"/>
      <c r="K22" s="23">
        <v>162</v>
      </c>
      <c r="L22" s="23"/>
      <c r="M22" s="23">
        <f t="shared" si="0"/>
        <v>162</v>
      </c>
      <c r="N22"/>
      <c r="O22"/>
      <c r="P22"/>
      <c r="Q22"/>
      <c r="R22"/>
    </row>
    <row r="23" spans="1:18">
      <c r="A23" s="23">
        <f>A22+1</f>
        <v>19</v>
      </c>
      <c r="B23" s="36" t="s">
        <v>305</v>
      </c>
      <c r="C23" s="23"/>
      <c r="D23" s="23"/>
      <c r="E23" s="23"/>
      <c r="F23" s="23"/>
      <c r="G23" s="23"/>
      <c r="H23" s="23"/>
      <c r="I23" s="23"/>
      <c r="J23" s="23"/>
      <c r="K23" s="23">
        <v>31</v>
      </c>
      <c r="L23" s="23"/>
      <c r="M23" s="23">
        <f t="shared" si="0"/>
        <v>31</v>
      </c>
      <c r="N23"/>
      <c r="O23"/>
      <c r="P23"/>
      <c r="Q23"/>
      <c r="R23"/>
    </row>
    <row r="24" spans="1:18">
      <c r="A24" s="23">
        <f t="shared" si="1"/>
        <v>20</v>
      </c>
      <c r="B24" s="36" t="s">
        <v>245</v>
      </c>
      <c r="C24" s="23"/>
      <c r="D24" s="23"/>
      <c r="E24" s="23"/>
      <c r="F24" s="23"/>
      <c r="G24" s="23"/>
      <c r="H24" s="23"/>
      <c r="I24" s="23"/>
      <c r="J24" s="23"/>
      <c r="K24" s="23">
        <v>7</v>
      </c>
      <c r="L24" s="23"/>
      <c r="M24" s="23">
        <f t="shared" si="0"/>
        <v>7</v>
      </c>
      <c r="N24"/>
      <c r="O24"/>
      <c r="P24"/>
      <c r="Q24"/>
      <c r="R24"/>
    </row>
    <row r="25" spans="1:18">
      <c r="A25" s="23">
        <f t="shared" si="1"/>
        <v>21</v>
      </c>
      <c r="B25" s="36" t="s">
        <v>263</v>
      </c>
      <c r="C25" s="23"/>
      <c r="D25" s="23"/>
      <c r="E25" s="23"/>
      <c r="F25" s="23"/>
      <c r="G25" s="23"/>
      <c r="H25" s="23"/>
      <c r="I25" s="23"/>
      <c r="J25" s="23"/>
      <c r="K25" s="23">
        <v>46</v>
      </c>
      <c r="L25" s="23"/>
      <c r="M25" s="23">
        <f t="shared" si="0"/>
        <v>46</v>
      </c>
      <c r="N25"/>
      <c r="O25"/>
      <c r="P25"/>
      <c r="Q25"/>
      <c r="R25"/>
    </row>
    <row r="26" spans="1:18">
      <c r="A26" s="23">
        <f t="shared" si="1"/>
        <v>22</v>
      </c>
      <c r="B26" s="36" t="s">
        <v>312</v>
      </c>
      <c r="C26" s="23"/>
      <c r="D26" s="23"/>
      <c r="E26" s="23"/>
      <c r="F26" s="23"/>
      <c r="G26" s="23"/>
      <c r="H26" s="23"/>
      <c r="I26" s="23"/>
      <c r="J26" s="23"/>
      <c r="K26" s="23">
        <v>22</v>
      </c>
      <c r="L26" s="23"/>
      <c r="M26" s="23">
        <f t="shared" si="0"/>
        <v>22</v>
      </c>
      <c r="N26"/>
      <c r="O26"/>
      <c r="P26"/>
      <c r="Q26"/>
      <c r="R26"/>
    </row>
    <row r="27" spans="1:18">
      <c r="A27" s="23">
        <f t="shared" ref="A27:A32" si="2">A26+1</f>
        <v>23</v>
      </c>
      <c r="B27" s="36" t="s">
        <v>18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>
        <f t="shared" si="0"/>
        <v>0</v>
      </c>
      <c r="N27"/>
      <c r="O27"/>
      <c r="P27"/>
      <c r="Q27"/>
      <c r="R27"/>
    </row>
    <row r="28" spans="1:18">
      <c r="A28" s="23">
        <f t="shared" si="2"/>
        <v>24</v>
      </c>
      <c r="B28" s="36" t="s">
        <v>306</v>
      </c>
      <c r="C28" s="13"/>
      <c r="D28" s="13"/>
      <c r="E28" s="13"/>
      <c r="F28" s="13"/>
      <c r="G28" s="13"/>
      <c r="H28" s="13"/>
      <c r="I28" s="13"/>
      <c r="J28" s="13"/>
      <c r="K28" s="13">
        <v>0</v>
      </c>
      <c r="L28" s="13"/>
      <c r="M28" s="13">
        <f t="shared" si="0"/>
        <v>0</v>
      </c>
      <c r="N28"/>
      <c r="O28"/>
      <c r="P28"/>
      <c r="Q28"/>
      <c r="R28"/>
    </row>
    <row r="29" spans="1:18">
      <c r="A29" s="23">
        <f t="shared" si="2"/>
        <v>25</v>
      </c>
      <c r="B29" s="36" t="s">
        <v>35</v>
      </c>
      <c r="C29" s="4"/>
      <c r="D29" s="4"/>
      <c r="E29" s="4"/>
      <c r="F29" s="4"/>
      <c r="G29" s="4"/>
      <c r="H29" s="4"/>
      <c r="I29" s="4"/>
      <c r="J29" s="4">
        <v>24</v>
      </c>
      <c r="K29" s="4"/>
      <c r="L29" s="4"/>
      <c r="M29" s="4">
        <f t="shared" si="0"/>
        <v>24</v>
      </c>
      <c r="N29"/>
      <c r="O29"/>
      <c r="P29"/>
      <c r="Q29"/>
      <c r="R29"/>
    </row>
    <row r="30" spans="1:18">
      <c r="A30" s="23">
        <f t="shared" si="2"/>
        <v>26</v>
      </c>
      <c r="B30" s="36" t="s">
        <v>335</v>
      </c>
      <c r="C30" s="4"/>
      <c r="D30" s="4"/>
      <c r="E30" s="4"/>
      <c r="F30" s="4"/>
      <c r="G30" s="4"/>
      <c r="H30" s="4"/>
      <c r="I30" s="4"/>
      <c r="J30" s="4"/>
      <c r="K30" s="4">
        <v>15</v>
      </c>
      <c r="L30" s="4"/>
      <c r="M30" s="4">
        <f t="shared" si="0"/>
        <v>15</v>
      </c>
      <c r="N30"/>
      <c r="O30"/>
      <c r="P30"/>
      <c r="Q30"/>
      <c r="R30"/>
    </row>
    <row r="31" spans="1:18">
      <c r="A31" s="23">
        <f t="shared" si="2"/>
        <v>27</v>
      </c>
      <c r="B31" s="36" t="s">
        <v>251</v>
      </c>
      <c r="C31" s="23"/>
      <c r="D31" s="23"/>
      <c r="E31" s="23"/>
      <c r="F31" s="23"/>
      <c r="G31" s="23"/>
      <c r="H31" s="23"/>
      <c r="I31" s="23"/>
      <c r="J31" s="23"/>
      <c r="K31" s="23">
        <v>33</v>
      </c>
      <c r="L31" s="23"/>
      <c r="M31" s="23">
        <f t="shared" si="0"/>
        <v>33</v>
      </c>
      <c r="N31"/>
      <c r="O31"/>
      <c r="P31"/>
      <c r="Q31"/>
      <c r="R31"/>
    </row>
    <row r="32" spans="1:18">
      <c r="A32" s="23">
        <f t="shared" si="2"/>
        <v>28</v>
      </c>
      <c r="B32" s="36" t="s">
        <v>256</v>
      </c>
      <c r="C32" s="23"/>
      <c r="D32" s="23"/>
      <c r="E32" s="23"/>
      <c r="F32" s="23"/>
      <c r="G32" s="23"/>
      <c r="H32" s="23"/>
      <c r="I32" s="23"/>
      <c r="J32" s="23"/>
      <c r="K32" s="23">
        <v>7</v>
      </c>
      <c r="L32" s="23"/>
      <c r="M32" s="23">
        <f t="shared" si="0"/>
        <v>7</v>
      </c>
      <c r="N32"/>
      <c r="O32"/>
      <c r="P32"/>
      <c r="Q32"/>
      <c r="R32"/>
    </row>
    <row r="33" spans="1:18">
      <c r="A33" s="23">
        <f t="shared" si="1"/>
        <v>29</v>
      </c>
      <c r="B33" s="36" t="s">
        <v>253</v>
      </c>
      <c r="C33" s="23"/>
      <c r="D33" s="23"/>
      <c r="E33" s="23"/>
      <c r="F33" s="23"/>
      <c r="G33" s="23"/>
      <c r="H33" s="23"/>
      <c r="I33" s="23"/>
      <c r="J33" s="23"/>
      <c r="K33" s="23">
        <v>6</v>
      </c>
      <c r="L33" s="23"/>
      <c r="M33" s="23">
        <f t="shared" si="0"/>
        <v>6</v>
      </c>
      <c r="N33"/>
      <c r="O33"/>
      <c r="P33"/>
      <c r="Q33"/>
      <c r="R33"/>
    </row>
    <row r="34" spans="1:18">
      <c r="A34" s="43" t="s">
        <v>192</v>
      </c>
      <c r="B34" s="43"/>
      <c r="C34" s="28">
        <f t="shared" ref="C34:L34" si="3">SUM(C5:C33)</f>
        <v>0</v>
      </c>
      <c r="D34" s="28">
        <f t="shared" si="3"/>
        <v>179</v>
      </c>
      <c r="E34" s="28">
        <f t="shared" si="3"/>
        <v>18</v>
      </c>
      <c r="F34" s="28">
        <f t="shared" si="3"/>
        <v>10</v>
      </c>
      <c r="G34" s="28">
        <f t="shared" si="3"/>
        <v>0</v>
      </c>
      <c r="H34" s="28">
        <f t="shared" si="3"/>
        <v>0</v>
      </c>
      <c r="I34" s="28">
        <f t="shared" si="3"/>
        <v>21</v>
      </c>
      <c r="J34" s="28">
        <f t="shared" si="3"/>
        <v>24</v>
      </c>
      <c r="K34" s="28">
        <f t="shared" si="3"/>
        <v>444</v>
      </c>
      <c r="L34" s="28">
        <f t="shared" si="3"/>
        <v>0</v>
      </c>
      <c r="M34" s="28">
        <f t="shared" si="0"/>
        <v>696</v>
      </c>
      <c r="N34"/>
      <c r="O34"/>
      <c r="P34"/>
      <c r="Q34"/>
      <c r="R34"/>
    </row>
    <row r="35" spans="1:18">
      <c r="A35" s="43" t="s">
        <v>309</v>
      </c>
      <c r="B35" s="43"/>
      <c r="C35" s="28">
        <f t="shared" ref="C35:L35" si="4">COUNTA(C5:C33)</f>
        <v>0</v>
      </c>
      <c r="D35" s="28">
        <f t="shared" si="4"/>
        <v>1</v>
      </c>
      <c r="E35" s="28">
        <f t="shared" si="4"/>
        <v>1</v>
      </c>
      <c r="F35" s="28">
        <f t="shared" si="4"/>
        <v>1</v>
      </c>
      <c r="G35" s="28">
        <f t="shared" si="4"/>
        <v>0</v>
      </c>
      <c r="H35" s="28">
        <f t="shared" si="4"/>
        <v>0</v>
      </c>
      <c r="I35" s="28">
        <f t="shared" si="4"/>
        <v>1</v>
      </c>
      <c r="J35" s="28">
        <f t="shared" si="4"/>
        <v>1</v>
      </c>
      <c r="K35" s="28">
        <f t="shared" si="4"/>
        <v>23</v>
      </c>
      <c r="L35" s="28">
        <f t="shared" si="4"/>
        <v>0</v>
      </c>
      <c r="M35" s="28">
        <f>SUM(C35:K35)</f>
        <v>28</v>
      </c>
      <c r="N35"/>
      <c r="O35"/>
      <c r="P35"/>
      <c r="Q35"/>
      <c r="R35"/>
    </row>
    <row r="36" spans="1:18">
      <c r="A36" s="45" t="s">
        <v>362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  <c r="M36" s="39"/>
      <c r="N36"/>
      <c r="O36"/>
      <c r="P36"/>
      <c r="Q36"/>
      <c r="R36"/>
    </row>
    <row r="37" spans="1:18">
      <c r="A37" s="4">
        <f>A33+1</f>
        <v>30</v>
      </c>
      <c r="B37" s="36" t="s">
        <v>8</v>
      </c>
      <c r="C37" s="23"/>
      <c r="D37" s="23"/>
      <c r="E37" s="23"/>
      <c r="F37" s="23"/>
      <c r="G37" s="23"/>
      <c r="H37" s="23"/>
      <c r="I37" s="23">
        <v>27</v>
      </c>
      <c r="J37" s="23"/>
      <c r="K37" s="23"/>
      <c r="L37" s="23"/>
      <c r="M37" s="23">
        <f t="shared" ref="M37:M49" si="5">SUM(C37:K37)</f>
        <v>27</v>
      </c>
      <c r="N37"/>
      <c r="O37"/>
      <c r="P37"/>
      <c r="Q37"/>
      <c r="R37"/>
    </row>
    <row r="38" spans="1:18">
      <c r="A38" s="4">
        <f>A37+1</f>
        <v>31</v>
      </c>
      <c r="B38" s="36" t="s">
        <v>23</v>
      </c>
      <c r="C38" s="4"/>
      <c r="D38" s="4"/>
      <c r="E38" s="4"/>
      <c r="F38" s="4"/>
      <c r="G38" s="4"/>
      <c r="H38" s="4"/>
      <c r="I38" s="4"/>
      <c r="J38" s="4">
        <v>21</v>
      </c>
      <c r="K38" s="4"/>
      <c r="L38" s="4"/>
      <c r="M38" s="4">
        <f t="shared" si="5"/>
        <v>21</v>
      </c>
      <c r="N38"/>
      <c r="O38"/>
      <c r="P38"/>
      <c r="Q38"/>
      <c r="R38"/>
    </row>
    <row r="39" spans="1:18">
      <c r="A39" s="4">
        <f t="shared" ref="A39:A49" si="6">A38+1</f>
        <v>32</v>
      </c>
      <c r="B39" s="36" t="s">
        <v>284</v>
      </c>
      <c r="C39" s="4"/>
      <c r="D39" s="4"/>
      <c r="E39" s="4"/>
      <c r="F39" s="4"/>
      <c r="G39" s="4"/>
      <c r="H39" s="4"/>
      <c r="I39" s="4"/>
      <c r="J39" s="4"/>
      <c r="K39" s="4">
        <v>8</v>
      </c>
      <c r="L39" s="4"/>
      <c r="M39" s="4">
        <f t="shared" si="5"/>
        <v>8</v>
      </c>
      <c r="N39"/>
      <c r="O39"/>
      <c r="P39"/>
      <c r="Q39"/>
      <c r="R39"/>
    </row>
    <row r="40" spans="1:18">
      <c r="A40" s="4">
        <f t="shared" si="6"/>
        <v>33</v>
      </c>
      <c r="B40" s="36" t="s">
        <v>29</v>
      </c>
      <c r="C40" s="4"/>
      <c r="D40" s="4"/>
      <c r="E40" s="4"/>
      <c r="F40" s="4"/>
      <c r="G40" s="4"/>
      <c r="H40" s="4"/>
      <c r="I40" s="4"/>
      <c r="J40" s="4">
        <v>14</v>
      </c>
      <c r="K40" s="4"/>
      <c r="L40" s="4"/>
      <c r="M40" s="4">
        <f t="shared" si="5"/>
        <v>14</v>
      </c>
      <c r="N40"/>
      <c r="O40"/>
      <c r="P40"/>
      <c r="Q40"/>
      <c r="R40"/>
    </row>
    <row r="41" spans="1:18">
      <c r="A41" s="4">
        <f t="shared" si="6"/>
        <v>34</v>
      </c>
      <c r="B41" s="36" t="s">
        <v>31</v>
      </c>
      <c r="C41" s="4"/>
      <c r="D41" s="4"/>
      <c r="E41" s="4"/>
      <c r="F41" s="4"/>
      <c r="G41" s="4"/>
      <c r="H41" s="4"/>
      <c r="I41" s="4"/>
      <c r="J41" s="4"/>
      <c r="K41" s="4">
        <v>0</v>
      </c>
      <c r="L41" s="4"/>
      <c r="M41" s="4">
        <f t="shared" si="5"/>
        <v>0</v>
      </c>
      <c r="N41"/>
      <c r="O41"/>
      <c r="P41"/>
      <c r="Q41"/>
      <c r="R41"/>
    </row>
    <row r="42" spans="1:18">
      <c r="A42" s="4">
        <f t="shared" si="6"/>
        <v>35</v>
      </c>
      <c r="B42" s="36" t="s">
        <v>34</v>
      </c>
      <c r="C42" s="4"/>
      <c r="D42" s="4"/>
      <c r="E42" s="4"/>
      <c r="F42" s="4"/>
      <c r="G42" s="4"/>
      <c r="H42" s="4"/>
      <c r="I42" s="4"/>
      <c r="J42" s="4"/>
      <c r="K42" s="4">
        <v>0</v>
      </c>
      <c r="L42" s="4"/>
      <c r="M42" s="4">
        <f t="shared" si="5"/>
        <v>0</v>
      </c>
      <c r="N42"/>
      <c r="O42"/>
      <c r="P42"/>
      <c r="Q42"/>
      <c r="R42"/>
    </row>
    <row r="43" spans="1:18">
      <c r="A43" s="4">
        <f t="shared" si="6"/>
        <v>36</v>
      </c>
      <c r="B43" s="36" t="s">
        <v>38</v>
      </c>
      <c r="C43" s="4"/>
      <c r="D43" s="4"/>
      <c r="E43" s="4"/>
      <c r="F43" s="4"/>
      <c r="G43" s="4"/>
      <c r="H43" s="4"/>
      <c r="I43" s="4"/>
      <c r="J43" s="4"/>
      <c r="K43" s="4">
        <v>43</v>
      </c>
      <c r="L43" s="4"/>
      <c r="M43" s="4">
        <f t="shared" si="5"/>
        <v>43</v>
      </c>
      <c r="N43"/>
      <c r="O43"/>
      <c r="P43"/>
      <c r="Q43"/>
      <c r="R43"/>
    </row>
    <row r="44" spans="1:18">
      <c r="A44" s="4">
        <f t="shared" si="6"/>
        <v>37</v>
      </c>
      <c r="B44" s="36" t="s">
        <v>39</v>
      </c>
      <c r="C44" s="4"/>
      <c r="D44" s="4"/>
      <c r="E44" s="4">
        <v>20</v>
      </c>
      <c r="F44" s="4"/>
      <c r="G44" s="4"/>
      <c r="H44" s="4"/>
      <c r="I44" s="4"/>
      <c r="J44" s="4"/>
      <c r="K44" s="4"/>
      <c r="L44" s="4"/>
      <c r="M44" s="4">
        <f t="shared" si="5"/>
        <v>20</v>
      </c>
      <c r="N44"/>
      <c r="O44"/>
      <c r="P44"/>
      <c r="Q44"/>
      <c r="R44"/>
    </row>
    <row r="45" spans="1:18">
      <c r="A45" s="4">
        <f t="shared" si="6"/>
        <v>38</v>
      </c>
      <c r="B45" s="36" t="s">
        <v>311</v>
      </c>
      <c r="C45" s="4"/>
      <c r="D45" s="4"/>
      <c r="E45" s="4"/>
      <c r="F45" s="4"/>
      <c r="G45" s="4"/>
      <c r="H45" s="4"/>
      <c r="I45" s="4"/>
      <c r="J45" s="4"/>
      <c r="K45" s="4">
        <v>0</v>
      </c>
      <c r="L45" s="4"/>
      <c r="M45" s="4">
        <f t="shared" si="5"/>
        <v>0</v>
      </c>
      <c r="N45"/>
      <c r="O45"/>
      <c r="P45"/>
      <c r="Q45"/>
      <c r="R45"/>
    </row>
    <row r="46" spans="1:18">
      <c r="A46" s="4">
        <f>A45+1</f>
        <v>39</v>
      </c>
      <c r="B46" s="36" t="s">
        <v>46</v>
      </c>
      <c r="C46" s="4"/>
      <c r="D46" s="4"/>
      <c r="E46" s="4"/>
      <c r="F46" s="4"/>
      <c r="G46" s="4"/>
      <c r="H46" s="4"/>
      <c r="I46" s="4"/>
      <c r="J46" s="4">
        <v>34</v>
      </c>
      <c r="K46" s="4"/>
      <c r="L46" s="4"/>
      <c r="M46" s="4">
        <f>SUM(C46:K46)</f>
        <v>34</v>
      </c>
      <c r="N46"/>
      <c r="O46"/>
      <c r="P46"/>
      <c r="Q46"/>
      <c r="R46"/>
    </row>
    <row r="47" spans="1:18">
      <c r="A47" s="4">
        <f>A46+1</f>
        <v>40</v>
      </c>
      <c r="B47" s="36" t="s">
        <v>371</v>
      </c>
      <c r="C47" s="4"/>
      <c r="D47" s="4"/>
      <c r="E47" s="4"/>
      <c r="F47" s="4"/>
      <c r="G47" s="4"/>
      <c r="H47" s="4"/>
      <c r="I47" s="4"/>
      <c r="J47" s="4"/>
      <c r="K47" s="4">
        <v>0</v>
      </c>
      <c r="L47" s="4"/>
      <c r="M47" s="4">
        <f>SUM(C47:K47)</f>
        <v>0</v>
      </c>
      <c r="N47"/>
      <c r="O47"/>
      <c r="P47"/>
      <c r="Q47"/>
      <c r="R47"/>
    </row>
    <row r="48" spans="1:18">
      <c r="A48" s="4">
        <f>A47+1</f>
        <v>41</v>
      </c>
      <c r="B48" s="36" t="s">
        <v>299</v>
      </c>
      <c r="C48" s="23"/>
      <c r="D48" s="23"/>
      <c r="E48" s="23"/>
      <c r="F48" s="23">
        <v>48</v>
      </c>
      <c r="G48" s="23"/>
      <c r="H48" s="23"/>
      <c r="I48" s="23"/>
      <c r="J48" s="23"/>
      <c r="K48" s="23"/>
      <c r="L48" s="23"/>
      <c r="M48" s="23">
        <f t="shared" si="5"/>
        <v>48</v>
      </c>
      <c r="N48"/>
      <c r="O48"/>
      <c r="P48"/>
      <c r="Q48"/>
      <c r="R48"/>
    </row>
    <row r="49" spans="1:18">
      <c r="A49" s="4">
        <f t="shared" si="6"/>
        <v>42</v>
      </c>
      <c r="B49" s="36" t="s">
        <v>288</v>
      </c>
      <c r="C49" s="23"/>
      <c r="D49" s="23"/>
      <c r="E49" s="23"/>
      <c r="F49" s="23"/>
      <c r="G49" s="23"/>
      <c r="H49" s="23"/>
      <c r="I49" s="23"/>
      <c r="J49" s="23"/>
      <c r="K49" s="23">
        <v>0</v>
      </c>
      <c r="L49" s="23"/>
      <c r="M49" s="23">
        <f t="shared" si="5"/>
        <v>0</v>
      </c>
      <c r="N49"/>
      <c r="O49"/>
      <c r="P49"/>
      <c r="Q49"/>
      <c r="R49"/>
    </row>
    <row r="50" spans="1:18">
      <c r="A50" s="43" t="s">
        <v>192</v>
      </c>
      <c r="B50" s="43"/>
      <c r="C50" s="28">
        <f t="shared" ref="C50:L50" si="7">SUM(C37:C49)</f>
        <v>0</v>
      </c>
      <c r="D50" s="28">
        <f t="shared" si="7"/>
        <v>0</v>
      </c>
      <c r="E50" s="28">
        <f t="shared" si="7"/>
        <v>20</v>
      </c>
      <c r="F50" s="28">
        <f t="shared" si="7"/>
        <v>48</v>
      </c>
      <c r="G50" s="28">
        <f t="shared" si="7"/>
        <v>0</v>
      </c>
      <c r="H50" s="28">
        <f t="shared" si="7"/>
        <v>0</v>
      </c>
      <c r="I50" s="28">
        <f t="shared" si="7"/>
        <v>27</v>
      </c>
      <c r="J50" s="28">
        <f t="shared" si="7"/>
        <v>69</v>
      </c>
      <c r="K50" s="28">
        <f t="shared" si="7"/>
        <v>51</v>
      </c>
      <c r="L50" s="28">
        <f t="shared" si="7"/>
        <v>0</v>
      </c>
      <c r="M50" s="28">
        <f t="shared" ref="M50:M51" si="8">SUM(C50:K50)</f>
        <v>215</v>
      </c>
      <c r="N50"/>
      <c r="O50"/>
      <c r="P50"/>
      <c r="Q50"/>
      <c r="R50"/>
    </row>
    <row r="51" spans="1:18">
      <c r="A51" s="43" t="s">
        <v>309</v>
      </c>
      <c r="B51" s="43"/>
      <c r="C51" s="28">
        <f t="shared" ref="C51:L51" si="9">COUNTA(C37:C49)</f>
        <v>0</v>
      </c>
      <c r="D51" s="28">
        <f t="shared" si="9"/>
        <v>0</v>
      </c>
      <c r="E51" s="28">
        <f t="shared" si="9"/>
        <v>1</v>
      </c>
      <c r="F51" s="28">
        <f t="shared" si="9"/>
        <v>1</v>
      </c>
      <c r="G51" s="28">
        <f t="shared" si="9"/>
        <v>0</v>
      </c>
      <c r="H51" s="28">
        <f t="shared" si="9"/>
        <v>0</v>
      </c>
      <c r="I51" s="28">
        <f t="shared" si="9"/>
        <v>1</v>
      </c>
      <c r="J51" s="28">
        <f t="shared" si="9"/>
        <v>3</v>
      </c>
      <c r="K51" s="28">
        <f t="shared" si="9"/>
        <v>7</v>
      </c>
      <c r="L51" s="28">
        <f t="shared" si="9"/>
        <v>0</v>
      </c>
      <c r="M51" s="28">
        <f t="shared" si="8"/>
        <v>13</v>
      </c>
      <c r="N51"/>
      <c r="O51"/>
      <c r="P51"/>
      <c r="Q51"/>
      <c r="R51"/>
    </row>
    <row r="52" spans="1:18">
      <c r="A52" s="44" t="s">
        <v>50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21"/>
      <c r="N52"/>
      <c r="O52"/>
      <c r="P52"/>
      <c r="Q52"/>
      <c r="R52"/>
    </row>
    <row r="53" spans="1:18">
      <c r="A53" s="14">
        <f>A49+1</f>
        <v>43</v>
      </c>
      <c r="B53" s="36" t="s">
        <v>321</v>
      </c>
      <c r="C53" s="4"/>
      <c r="D53" s="4"/>
      <c r="E53" s="4"/>
      <c r="F53" s="4"/>
      <c r="G53" s="4"/>
      <c r="H53" s="4"/>
      <c r="I53" s="4"/>
      <c r="J53" s="4"/>
      <c r="K53" s="4">
        <v>0</v>
      </c>
      <c r="L53" s="4"/>
      <c r="M53" s="4">
        <f t="shared" ref="M53:M89" si="10">SUM(C53:K53)</f>
        <v>0</v>
      </c>
      <c r="N53"/>
      <c r="O53"/>
      <c r="P53"/>
      <c r="Q53"/>
      <c r="R53"/>
    </row>
    <row r="54" spans="1:18">
      <c r="A54" s="14">
        <f t="shared" ref="A54:A87" si="11">A53+1</f>
        <v>44</v>
      </c>
      <c r="B54" s="36" t="s">
        <v>16</v>
      </c>
      <c r="C54" s="4"/>
      <c r="D54" s="4"/>
      <c r="E54" s="4"/>
      <c r="F54" s="4"/>
      <c r="G54" s="4"/>
      <c r="H54" s="4"/>
      <c r="I54" s="4"/>
      <c r="J54" s="4"/>
      <c r="K54" s="4">
        <v>0</v>
      </c>
      <c r="L54" s="4"/>
      <c r="M54" s="4">
        <f t="shared" si="10"/>
        <v>0</v>
      </c>
      <c r="N54"/>
      <c r="O54"/>
      <c r="P54"/>
      <c r="Q54"/>
      <c r="R54"/>
    </row>
    <row r="55" spans="1:18">
      <c r="A55" s="14">
        <f t="shared" si="11"/>
        <v>45</v>
      </c>
      <c r="B55" s="36" t="s">
        <v>17</v>
      </c>
      <c r="C55" s="4"/>
      <c r="D55" s="4"/>
      <c r="E55" s="4"/>
      <c r="F55" s="4"/>
      <c r="G55" s="4"/>
      <c r="H55" s="4">
        <v>57</v>
      </c>
      <c r="I55" s="4"/>
      <c r="J55" s="4"/>
      <c r="K55" s="4"/>
      <c r="L55" s="4"/>
      <c r="M55" s="4">
        <f t="shared" si="10"/>
        <v>57</v>
      </c>
      <c r="N55"/>
      <c r="O55"/>
      <c r="P55"/>
      <c r="Q55"/>
      <c r="R55"/>
    </row>
    <row r="56" spans="1:18">
      <c r="A56" s="14">
        <f>A55+1</f>
        <v>46</v>
      </c>
      <c r="B56" s="36" t="s">
        <v>243</v>
      </c>
      <c r="C56" s="4"/>
      <c r="D56" s="4"/>
      <c r="E56" s="4"/>
      <c r="F56" s="4"/>
      <c r="G56" s="4"/>
      <c r="H56" s="4"/>
      <c r="I56" s="4"/>
      <c r="J56" s="4"/>
      <c r="K56" s="4">
        <v>0</v>
      </c>
      <c r="L56" s="4"/>
      <c r="M56" s="4">
        <f t="shared" si="10"/>
        <v>0</v>
      </c>
      <c r="N56"/>
      <c r="O56"/>
      <c r="P56"/>
      <c r="Q56"/>
      <c r="R56"/>
    </row>
    <row r="57" spans="1:18">
      <c r="A57" s="14">
        <f>A56+1</f>
        <v>47</v>
      </c>
      <c r="B57" s="36" t="s">
        <v>19</v>
      </c>
      <c r="C57" s="4"/>
      <c r="D57" s="4"/>
      <c r="E57" s="4"/>
      <c r="F57" s="4"/>
      <c r="G57" s="4"/>
      <c r="H57" s="4"/>
      <c r="I57" s="4">
        <v>50</v>
      </c>
      <c r="J57" s="4"/>
      <c r="K57" s="4"/>
      <c r="L57" s="4"/>
      <c r="M57" s="4">
        <f t="shared" si="10"/>
        <v>50</v>
      </c>
      <c r="N57"/>
      <c r="O57"/>
      <c r="P57"/>
      <c r="Q57"/>
      <c r="R57"/>
    </row>
    <row r="58" spans="1:18">
      <c r="A58" s="14">
        <f t="shared" si="11"/>
        <v>48</v>
      </c>
      <c r="B58" s="36" t="s">
        <v>20</v>
      </c>
      <c r="C58" s="4"/>
      <c r="D58" s="4"/>
      <c r="E58" s="4"/>
      <c r="F58" s="4"/>
      <c r="G58" s="4"/>
      <c r="H58" s="4"/>
      <c r="I58" s="4"/>
      <c r="J58" s="4"/>
      <c r="K58" s="4">
        <v>0</v>
      </c>
      <c r="L58" s="4"/>
      <c r="M58" s="4">
        <f t="shared" si="10"/>
        <v>0</v>
      </c>
      <c r="N58"/>
      <c r="O58"/>
      <c r="P58"/>
      <c r="Q58"/>
      <c r="R58"/>
    </row>
    <row r="59" spans="1:18">
      <c r="A59" s="14">
        <f>A58+1</f>
        <v>49</v>
      </c>
      <c r="B59" s="36" t="s">
        <v>353</v>
      </c>
      <c r="C59" s="4"/>
      <c r="D59" s="4"/>
      <c r="E59" s="4"/>
      <c r="F59" s="4"/>
      <c r="G59" s="4"/>
      <c r="H59" s="4"/>
      <c r="I59" s="4"/>
      <c r="J59" s="4"/>
      <c r="K59" s="4">
        <v>0</v>
      </c>
      <c r="L59" s="4"/>
      <c r="M59" s="4">
        <f t="shared" si="10"/>
        <v>0</v>
      </c>
      <c r="N59"/>
      <c r="O59"/>
      <c r="P59"/>
      <c r="Q59"/>
      <c r="R59"/>
    </row>
    <row r="60" spans="1:18">
      <c r="A60" s="14">
        <f>A59+1</f>
        <v>50</v>
      </c>
      <c r="B60" s="36" t="s">
        <v>26</v>
      </c>
      <c r="C60" s="4"/>
      <c r="D60" s="4"/>
      <c r="E60" s="4"/>
      <c r="F60" s="4"/>
      <c r="G60" s="4"/>
      <c r="H60" s="4"/>
      <c r="I60" s="4"/>
      <c r="J60" s="4"/>
      <c r="K60" s="4">
        <v>0</v>
      </c>
      <c r="L60" s="4"/>
      <c r="M60" s="4">
        <f t="shared" si="10"/>
        <v>0</v>
      </c>
      <c r="N60"/>
      <c r="O60"/>
      <c r="P60"/>
      <c r="Q60"/>
      <c r="R60"/>
    </row>
    <row r="61" spans="1:18">
      <c r="A61" s="14">
        <f>A60+1</f>
        <v>51</v>
      </c>
      <c r="B61" s="36" t="s">
        <v>30</v>
      </c>
      <c r="C61" s="4">
        <v>232</v>
      </c>
      <c r="D61" s="4"/>
      <c r="E61" s="4"/>
      <c r="F61" s="4"/>
      <c r="G61" s="4"/>
      <c r="H61" s="4"/>
      <c r="I61" s="4"/>
      <c r="J61" s="4"/>
      <c r="K61" s="4"/>
      <c r="L61" s="4"/>
      <c r="M61" s="4">
        <f t="shared" si="10"/>
        <v>232</v>
      </c>
      <c r="N61"/>
      <c r="O61"/>
      <c r="P61"/>
      <c r="Q61"/>
      <c r="R61"/>
    </row>
    <row r="62" spans="1:18">
      <c r="A62" s="14">
        <f>A61+1</f>
        <v>52</v>
      </c>
      <c r="B62" s="36" t="s">
        <v>32</v>
      </c>
      <c r="C62" s="13"/>
      <c r="D62" s="13">
        <v>333</v>
      </c>
      <c r="E62" s="13"/>
      <c r="F62" s="13"/>
      <c r="G62" s="13"/>
      <c r="H62" s="13"/>
      <c r="I62" s="13"/>
      <c r="J62" s="13"/>
      <c r="K62" s="13"/>
      <c r="L62" s="13"/>
      <c r="M62" s="13">
        <f t="shared" si="10"/>
        <v>333</v>
      </c>
      <c r="N62"/>
      <c r="O62"/>
      <c r="P62"/>
      <c r="Q62"/>
      <c r="R62"/>
    </row>
    <row r="63" spans="1:18">
      <c r="A63" s="14">
        <f>A62+1</f>
        <v>53</v>
      </c>
      <c r="B63" s="36" t="s">
        <v>36</v>
      </c>
      <c r="C63" s="13"/>
      <c r="D63" s="13"/>
      <c r="E63" s="13"/>
      <c r="F63" s="13"/>
      <c r="G63" s="13"/>
      <c r="H63" s="13"/>
      <c r="I63" s="13"/>
      <c r="J63" s="13"/>
      <c r="K63" s="13">
        <v>0</v>
      </c>
      <c r="L63" s="13"/>
      <c r="M63" s="13">
        <f t="shared" si="10"/>
        <v>0</v>
      </c>
      <c r="N63"/>
      <c r="O63"/>
      <c r="P63"/>
      <c r="Q63"/>
      <c r="R63"/>
    </row>
    <row r="64" spans="1:18">
      <c r="A64" s="14">
        <f t="shared" si="11"/>
        <v>54</v>
      </c>
      <c r="B64" s="36" t="s">
        <v>37</v>
      </c>
      <c r="C64" s="4"/>
      <c r="D64" s="4"/>
      <c r="E64" s="4"/>
      <c r="F64" s="4"/>
      <c r="G64" s="4"/>
      <c r="H64" s="4"/>
      <c r="I64" s="4"/>
      <c r="J64" s="4"/>
      <c r="K64" s="4">
        <v>0</v>
      </c>
      <c r="L64" s="4"/>
      <c r="M64" s="4">
        <f t="shared" si="10"/>
        <v>0</v>
      </c>
      <c r="N64"/>
      <c r="O64"/>
      <c r="P64"/>
      <c r="Q64"/>
      <c r="R64"/>
    </row>
    <row r="65" spans="1:18">
      <c r="A65" s="14">
        <f>A64+1</f>
        <v>55</v>
      </c>
      <c r="B65" s="36" t="s">
        <v>259</v>
      </c>
      <c r="C65" s="4"/>
      <c r="D65" s="4"/>
      <c r="E65" s="4"/>
      <c r="F65" s="4"/>
      <c r="G65" s="4"/>
      <c r="H65" s="4"/>
      <c r="I65" s="4"/>
      <c r="J65" s="4"/>
      <c r="K65" s="4">
        <v>32</v>
      </c>
      <c r="L65" s="4"/>
      <c r="M65" s="4">
        <f t="shared" si="10"/>
        <v>32</v>
      </c>
      <c r="N65"/>
      <c r="O65"/>
      <c r="P65"/>
      <c r="Q65"/>
      <c r="R65"/>
    </row>
    <row r="66" spans="1:18">
      <c r="A66" s="14">
        <f>A65+1</f>
        <v>56</v>
      </c>
      <c r="B66" s="36" t="s">
        <v>40</v>
      </c>
      <c r="C66" s="4"/>
      <c r="D66" s="4"/>
      <c r="E66" s="4"/>
      <c r="F66" s="4"/>
      <c r="G66" s="4"/>
      <c r="H66" s="4"/>
      <c r="I66" s="4"/>
      <c r="J66" s="4"/>
      <c r="K66" s="4">
        <v>0</v>
      </c>
      <c r="L66" s="4"/>
      <c r="M66" s="4">
        <f t="shared" si="10"/>
        <v>0</v>
      </c>
      <c r="N66"/>
      <c r="O66"/>
      <c r="P66"/>
      <c r="Q66"/>
      <c r="R66"/>
    </row>
    <row r="67" spans="1:18">
      <c r="A67" s="14">
        <f>A66+1</f>
        <v>57</v>
      </c>
      <c r="B67" s="36" t="s">
        <v>41</v>
      </c>
      <c r="C67" s="4"/>
      <c r="D67" s="4"/>
      <c r="E67" s="4"/>
      <c r="F67" s="4"/>
      <c r="G67" s="4"/>
      <c r="H67" s="4"/>
      <c r="I67" s="4"/>
      <c r="J67" s="4"/>
      <c r="K67" s="4">
        <v>0</v>
      </c>
      <c r="L67" s="4"/>
      <c r="M67" s="4">
        <f t="shared" si="10"/>
        <v>0</v>
      </c>
      <c r="N67"/>
      <c r="O67"/>
      <c r="P67"/>
      <c r="Q67"/>
      <c r="R67"/>
    </row>
    <row r="68" spans="1:18">
      <c r="A68" s="14">
        <f t="shared" si="11"/>
        <v>58</v>
      </c>
      <c r="B68" s="36" t="s">
        <v>42</v>
      </c>
      <c r="C68" s="23"/>
      <c r="D68" s="23"/>
      <c r="E68" s="23">
        <v>92</v>
      </c>
      <c r="F68" s="23"/>
      <c r="G68" s="23"/>
      <c r="H68" s="23"/>
      <c r="I68" s="23"/>
      <c r="J68" s="23"/>
      <c r="K68" s="23"/>
      <c r="L68" s="23"/>
      <c r="M68" s="23">
        <f t="shared" si="10"/>
        <v>92</v>
      </c>
      <c r="N68"/>
      <c r="O68"/>
      <c r="P68"/>
      <c r="Q68"/>
      <c r="R68"/>
    </row>
    <row r="69" spans="1:18">
      <c r="A69" s="14">
        <f t="shared" si="11"/>
        <v>59</v>
      </c>
      <c r="B69" s="36" t="s">
        <v>43</v>
      </c>
      <c r="C69" s="4"/>
      <c r="D69" s="4"/>
      <c r="E69" s="4"/>
      <c r="F69" s="4"/>
      <c r="G69" s="4"/>
      <c r="H69" s="4"/>
      <c r="I69" s="4"/>
      <c r="J69" s="4"/>
      <c r="K69" s="4">
        <v>5</v>
      </c>
      <c r="L69" s="4"/>
      <c r="M69" s="4">
        <f t="shared" si="10"/>
        <v>5</v>
      </c>
      <c r="N69"/>
      <c r="O69"/>
      <c r="P69"/>
      <c r="Q69"/>
      <c r="R69"/>
    </row>
    <row r="70" spans="1:18">
      <c r="A70" s="14">
        <f t="shared" si="11"/>
        <v>60</v>
      </c>
      <c r="B70" s="36" t="s">
        <v>44</v>
      </c>
      <c r="C70" s="4"/>
      <c r="D70" s="4"/>
      <c r="E70" s="4"/>
      <c r="F70" s="4"/>
      <c r="G70" s="4"/>
      <c r="H70" s="4"/>
      <c r="I70" s="4"/>
      <c r="J70" s="4"/>
      <c r="K70" s="4">
        <v>8</v>
      </c>
      <c r="L70" s="4"/>
      <c r="M70" s="4">
        <f t="shared" si="10"/>
        <v>8</v>
      </c>
      <c r="N70"/>
      <c r="O70"/>
      <c r="P70"/>
      <c r="Q70"/>
      <c r="R70"/>
    </row>
    <row r="71" spans="1:18">
      <c r="A71" s="14">
        <f t="shared" si="11"/>
        <v>61</v>
      </c>
      <c r="B71" s="36" t="s">
        <v>45</v>
      </c>
      <c r="C71" s="4"/>
      <c r="D71" s="4"/>
      <c r="E71" s="4"/>
      <c r="F71" s="4"/>
      <c r="G71" s="4"/>
      <c r="H71" s="4"/>
      <c r="I71" s="4"/>
      <c r="J71" s="4"/>
      <c r="K71" s="4">
        <v>10</v>
      </c>
      <c r="L71" s="4"/>
      <c r="M71" s="4">
        <f t="shared" si="10"/>
        <v>10</v>
      </c>
      <c r="N71"/>
      <c r="O71"/>
      <c r="P71"/>
      <c r="Q71"/>
      <c r="R71"/>
    </row>
    <row r="72" spans="1:18">
      <c r="A72" s="14">
        <f>A71+1</f>
        <v>62</v>
      </c>
      <c r="B72" s="36" t="s">
        <v>47</v>
      </c>
      <c r="C72" s="4"/>
      <c r="D72" s="4"/>
      <c r="E72" s="4"/>
      <c r="F72" s="4"/>
      <c r="G72" s="4"/>
      <c r="H72" s="4"/>
      <c r="I72" s="4"/>
      <c r="J72" s="4"/>
      <c r="K72" s="4">
        <v>18</v>
      </c>
      <c r="L72" s="4"/>
      <c r="M72" s="4">
        <f t="shared" si="10"/>
        <v>18</v>
      </c>
      <c r="N72"/>
      <c r="O72"/>
      <c r="P72"/>
      <c r="Q72"/>
      <c r="R72"/>
    </row>
    <row r="73" spans="1:18">
      <c r="A73" s="14">
        <f t="shared" si="11"/>
        <v>63</v>
      </c>
      <c r="B73" s="36" t="s">
        <v>48</v>
      </c>
      <c r="C73" s="4"/>
      <c r="D73" s="4"/>
      <c r="E73" s="4">
        <v>117</v>
      </c>
      <c r="F73" s="4"/>
      <c r="G73" s="4"/>
      <c r="H73" s="4"/>
      <c r="I73" s="4"/>
      <c r="J73" s="4"/>
      <c r="K73" s="4"/>
      <c r="L73" s="4"/>
      <c r="M73" s="4">
        <f t="shared" si="10"/>
        <v>117</v>
      </c>
      <c r="N73"/>
      <c r="O73"/>
      <c r="P73"/>
      <c r="Q73"/>
      <c r="R73"/>
    </row>
    <row r="74" spans="1:18">
      <c r="A74" s="14">
        <f t="shared" si="11"/>
        <v>64</v>
      </c>
      <c r="B74" s="36" t="s">
        <v>296</v>
      </c>
      <c r="C74" s="4"/>
      <c r="D74" s="4"/>
      <c r="E74" s="4"/>
      <c r="F74" s="4"/>
      <c r="G74" s="4"/>
      <c r="H74" s="4">
        <v>38</v>
      </c>
      <c r="I74" s="4"/>
      <c r="J74" s="4"/>
      <c r="K74" s="4"/>
      <c r="L74" s="4"/>
      <c r="M74" s="4">
        <f t="shared" si="10"/>
        <v>38</v>
      </c>
      <c r="N74"/>
      <c r="O74"/>
      <c r="P74"/>
      <c r="Q74"/>
      <c r="R74"/>
    </row>
    <row r="75" spans="1:18">
      <c r="A75" s="14">
        <f t="shared" si="11"/>
        <v>65</v>
      </c>
      <c r="B75" s="36" t="s">
        <v>336</v>
      </c>
      <c r="C75" s="4"/>
      <c r="D75" s="4"/>
      <c r="E75" s="4"/>
      <c r="F75" s="4"/>
      <c r="G75" s="4"/>
      <c r="H75" s="4"/>
      <c r="I75" s="4"/>
      <c r="J75" s="4"/>
      <c r="K75" s="4">
        <v>16</v>
      </c>
      <c r="L75" s="4"/>
      <c r="M75" s="4">
        <f t="shared" si="10"/>
        <v>16</v>
      </c>
      <c r="N75"/>
      <c r="O75"/>
      <c r="P75"/>
      <c r="Q75"/>
      <c r="R75"/>
    </row>
    <row r="76" spans="1:18">
      <c r="A76" s="14">
        <f t="shared" si="11"/>
        <v>66</v>
      </c>
      <c r="B76" s="36" t="s">
        <v>337</v>
      </c>
      <c r="C76" s="4"/>
      <c r="D76" s="4"/>
      <c r="E76" s="4"/>
      <c r="F76" s="4"/>
      <c r="G76" s="4"/>
      <c r="H76" s="4"/>
      <c r="I76" s="4"/>
      <c r="J76" s="4"/>
      <c r="K76" s="4">
        <v>13</v>
      </c>
      <c r="L76" s="4"/>
      <c r="M76" s="4">
        <f t="shared" si="10"/>
        <v>13</v>
      </c>
      <c r="N76"/>
      <c r="O76"/>
      <c r="P76"/>
      <c r="Q76"/>
      <c r="R76"/>
    </row>
    <row r="77" spans="1:18">
      <c r="A77" s="14">
        <f t="shared" si="11"/>
        <v>67</v>
      </c>
      <c r="B77" s="36" t="s">
        <v>338</v>
      </c>
      <c r="C77" s="4"/>
      <c r="D77" s="4"/>
      <c r="E77" s="4"/>
      <c r="F77" s="4"/>
      <c r="G77" s="4"/>
      <c r="H77" s="4"/>
      <c r="I77" s="4"/>
      <c r="J77" s="4"/>
      <c r="K77" s="4">
        <v>8</v>
      </c>
      <c r="L77" s="4"/>
      <c r="M77" s="4">
        <f t="shared" si="10"/>
        <v>8</v>
      </c>
      <c r="N77"/>
      <c r="O77"/>
      <c r="P77"/>
      <c r="Q77"/>
      <c r="R77"/>
    </row>
    <row r="78" spans="1:18">
      <c r="A78" s="14">
        <f t="shared" si="11"/>
        <v>68</v>
      </c>
      <c r="B78" s="36" t="s">
        <v>339</v>
      </c>
      <c r="C78" s="4"/>
      <c r="D78" s="4"/>
      <c r="E78" s="4"/>
      <c r="F78" s="4"/>
      <c r="G78" s="4"/>
      <c r="H78" s="4"/>
      <c r="I78" s="4"/>
      <c r="J78" s="4"/>
      <c r="K78" s="4">
        <v>23</v>
      </c>
      <c r="L78" s="4"/>
      <c r="M78" s="4">
        <f t="shared" si="10"/>
        <v>23</v>
      </c>
      <c r="N78"/>
      <c r="O78"/>
      <c r="P78"/>
      <c r="Q78"/>
      <c r="R78"/>
    </row>
    <row r="79" spans="1:18">
      <c r="A79" s="14">
        <f t="shared" si="11"/>
        <v>69</v>
      </c>
      <c r="B79" s="36" t="s">
        <v>340</v>
      </c>
      <c r="C79" s="4"/>
      <c r="D79" s="4"/>
      <c r="E79" s="4">
        <v>48</v>
      </c>
      <c r="F79" s="4"/>
      <c r="G79" s="4"/>
      <c r="H79" s="4"/>
      <c r="I79" s="4"/>
      <c r="J79" s="4"/>
      <c r="K79" s="4"/>
      <c r="L79" s="4"/>
      <c r="M79" s="4">
        <f t="shared" si="10"/>
        <v>48</v>
      </c>
      <c r="N79"/>
      <c r="O79"/>
      <c r="P79"/>
      <c r="Q79"/>
      <c r="R79"/>
    </row>
    <row r="80" spans="1:18">
      <c r="A80" s="14">
        <f t="shared" si="11"/>
        <v>70</v>
      </c>
      <c r="B80" s="36" t="s">
        <v>314</v>
      </c>
      <c r="C80" s="4"/>
      <c r="D80" s="4"/>
      <c r="E80" s="4"/>
      <c r="F80" s="4"/>
      <c r="G80" s="4"/>
      <c r="H80" s="4"/>
      <c r="I80" s="4"/>
      <c r="J80" s="4"/>
      <c r="K80" s="4">
        <v>8</v>
      </c>
      <c r="L80" s="4"/>
      <c r="M80" s="4">
        <f t="shared" si="10"/>
        <v>8</v>
      </c>
      <c r="N80"/>
      <c r="O80"/>
      <c r="P80"/>
      <c r="Q80"/>
      <c r="R80"/>
    </row>
    <row r="81" spans="1:18">
      <c r="A81" s="14">
        <f>A80+1</f>
        <v>71</v>
      </c>
      <c r="B81" s="36" t="s">
        <v>261</v>
      </c>
      <c r="C81" s="4"/>
      <c r="D81" s="4"/>
      <c r="E81" s="4"/>
      <c r="F81" s="4"/>
      <c r="G81" s="4"/>
      <c r="H81" s="4"/>
      <c r="I81" s="4"/>
      <c r="J81" s="4"/>
      <c r="K81" s="4">
        <v>5</v>
      </c>
      <c r="L81" s="4"/>
      <c r="M81" s="4">
        <f t="shared" si="10"/>
        <v>5</v>
      </c>
      <c r="N81"/>
      <c r="O81"/>
      <c r="P81"/>
      <c r="Q81"/>
      <c r="R81"/>
    </row>
    <row r="82" spans="1:18">
      <c r="A82" s="38">
        <f>A81+1</f>
        <v>72</v>
      </c>
      <c r="B82" s="36" t="s">
        <v>289</v>
      </c>
      <c r="C82" s="23"/>
      <c r="D82" s="23"/>
      <c r="E82" s="23"/>
      <c r="F82" s="23"/>
      <c r="G82" s="23"/>
      <c r="H82" s="23"/>
      <c r="I82" s="23"/>
      <c r="J82" s="23"/>
      <c r="K82" s="23">
        <v>3</v>
      </c>
      <c r="L82" s="23"/>
      <c r="M82" s="23">
        <f t="shared" si="10"/>
        <v>3</v>
      </c>
      <c r="N82"/>
      <c r="O82"/>
      <c r="P82"/>
      <c r="Q82"/>
      <c r="R82"/>
    </row>
    <row r="83" spans="1:18">
      <c r="A83" s="38">
        <f t="shared" si="11"/>
        <v>73</v>
      </c>
      <c r="B83" s="36" t="s">
        <v>373</v>
      </c>
      <c r="C83" s="23"/>
      <c r="D83" s="23"/>
      <c r="E83" s="23"/>
      <c r="F83" s="23"/>
      <c r="G83" s="23"/>
      <c r="H83" s="23"/>
      <c r="I83" s="23"/>
      <c r="J83" s="23">
        <v>24</v>
      </c>
      <c r="K83" s="23"/>
      <c r="L83" s="23"/>
      <c r="M83" s="23">
        <f t="shared" si="10"/>
        <v>24</v>
      </c>
      <c r="N83"/>
      <c r="O83"/>
      <c r="P83"/>
      <c r="Q83"/>
      <c r="R83"/>
    </row>
    <row r="84" spans="1:18">
      <c r="A84" s="38">
        <f>A83+1</f>
        <v>74</v>
      </c>
      <c r="B84" s="36" t="s">
        <v>287</v>
      </c>
      <c r="C84" s="23"/>
      <c r="D84" s="23"/>
      <c r="E84" s="23"/>
      <c r="F84" s="23"/>
      <c r="G84" s="23"/>
      <c r="H84" s="23"/>
      <c r="I84" s="23"/>
      <c r="J84" s="23"/>
      <c r="K84" s="23">
        <v>80</v>
      </c>
      <c r="L84" s="23"/>
      <c r="M84" s="23">
        <f t="shared" si="10"/>
        <v>80</v>
      </c>
      <c r="N84"/>
      <c r="O84"/>
      <c r="P84"/>
      <c r="Q84"/>
      <c r="R84"/>
    </row>
    <row r="85" spans="1:18">
      <c r="A85" s="38">
        <f t="shared" si="11"/>
        <v>75</v>
      </c>
      <c r="B85" s="36" t="s">
        <v>286</v>
      </c>
      <c r="C85" s="23"/>
      <c r="D85" s="23"/>
      <c r="E85" s="23"/>
      <c r="F85" s="23">
        <v>21</v>
      </c>
      <c r="G85" s="23"/>
      <c r="H85" s="23"/>
      <c r="I85" s="23"/>
      <c r="J85" s="23"/>
      <c r="K85" s="23"/>
      <c r="L85" s="23"/>
      <c r="M85" s="23">
        <f t="shared" si="10"/>
        <v>21</v>
      </c>
      <c r="N85"/>
      <c r="O85"/>
      <c r="P85"/>
      <c r="Q85"/>
      <c r="R85"/>
    </row>
    <row r="86" spans="1:18">
      <c r="A86" s="38">
        <f t="shared" si="11"/>
        <v>76</v>
      </c>
      <c r="B86" s="36" t="s">
        <v>279</v>
      </c>
      <c r="C86" s="23"/>
      <c r="D86" s="23"/>
      <c r="E86" s="23"/>
      <c r="F86" s="23"/>
      <c r="G86" s="23"/>
      <c r="H86" s="23"/>
      <c r="I86" s="23"/>
      <c r="J86" s="23"/>
      <c r="K86" s="23">
        <v>16</v>
      </c>
      <c r="L86" s="23"/>
      <c r="M86" s="23">
        <f t="shared" si="10"/>
        <v>16</v>
      </c>
      <c r="N86"/>
      <c r="O86"/>
      <c r="P86"/>
      <c r="Q86"/>
      <c r="R86"/>
    </row>
    <row r="87" spans="1:18">
      <c r="A87" s="38">
        <f t="shared" si="11"/>
        <v>77</v>
      </c>
      <c r="B87" s="36" t="s">
        <v>276</v>
      </c>
      <c r="C87" s="23"/>
      <c r="D87" s="23"/>
      <c r="E87" s="23"/>
      <c r="F87" s="23"/>
      <c r="G87" s="23"/>
      <c r="H87" s="23"/>
      <c r="I87" s="23"/>
      <c r="J87" s="23"/>
      <c r="K87" s="23">
        <v>140</v>
      </c>
      <c r="L87" s="23"/>
      <c r="M87" s="23">
        <f t="shared" si="10"/>
        <v>140</v>
      </c>
      <c r="N87"/>
      <c r="O87"/>
      <c r="P87"/>
      <c r="Q87"/>
      <c r="R87"/>
    </row>
    <row r="88" spans="1:18">
      <c r="A88" s="38">
        <f>A87+1</f>
        <v>78</v>
      </c>
      <c r="B88" s="36" t="s">
        <v>313</v>
      </c>
      <c r="C88" s="4"/>
      <c r="D88" s="4"/>
      <c r="E88" s="4"/>
      <c r="F88" s="4"/>
      <c r="G88" s="4"/>
      <c r="H88" s="4"/>
      <c r="I88" s="4"/>
      <c r="J88" s="4"/>
      <c r="K88" s="4">
        <v>47</v>
      </c>
      <c r="L88" s="4"/>
      <c r="M88" s="4">
        <f t="shared" si="10"/>
        <v>47</v>
      </c>
      <c r="N88"/>
      <c r="O88"/>
      <c r="P88"/>
      <c r="Q88"/>
      <c r="R88"/>
    </row>
    <row r="89" spans="1:18">
      <c r="A89" s="38">
        <f t="shared" ref="A89:A93" si="12">A88+1</f>
        <v>79</v>
      </c>
      <c r="B89" s="36" t="s">
        <v>262</v>
      </c>
      <c r="C89" s="23"/>
      <c r="D89" s="23"/>
      <c r="E89" s="23"/>
      <c r="F89" s="23"/>
      <c r="G89" s="23"/>
      <c r="H89" s="23"/>
      <c r="I89" s="23"/>
      <c r="J89" s="23"/>
      <c r="K89" s="23">
        <v>10</v>
      </c>
      <c r="L89" s="23"/>
      <c r="M89" s="23">
        <f t="shared" si="10"/>
        <v>10</v>
      </c>
      <c r="N89"/>
      <c r="O89"/>
      <c r="P89"/>
      <c r="Q89"/>
      <c r="R89"/>
    </row>
    <row r="90" spans="1:18">
      <c r="A90" s="38">
        <f>A89+1</f>
        <v>80</v>
      </c>
      <c r="B90" s="36" t="s">
        <v>264</v>
      </c>
      <c r="C90" s="23"/>
      <c r="D90" s="23"/>
      <c r="E90" s="23"/>
      <c r="F90" s="23"/>
      <c r="G90" s="23"/>
      <c r="H90" s="23"/>
      <c r="I90" s="23"/>
      <c r="J90" s="23"/>
      <c r="K90" s="23">
        <v>10</v>
      </c>
      <c r="L90" s="23"/>
      <c r="M90" s="23">
        <f t="shared" ref="M90:M92" si="13">SUM(C90:K90)</f>
        <v>10</v>
      </c>
      <c r="N90"/>
      <c r="O90"/>
      <c r="P90"/>
      <c r="Q90"/>
      <c r="R90"/>
    </row>
    <row r="91" spans="1:18">
      <c r="A91" s="38">
        <f t="shared" si="12"/>
        <v>81</v>
      </c>
      <c r="B91" s="36" t="s">
        <v>247</v>
      </c>
      <c r="C91" s="23"/>
      <c r="D91" s="23"/>
      <c r="E91" s="23"/>
      <c r="F91" s="23"/>
      <c r="G91" s="23"/>
      <c r="H91" s="23"/>
      <c r="I91" s="23"/>
      <c r="J91" s="23"/>
      <c r="K91" s="23">
        <v>0</v>
      </c>
      <c r="L91" s="23"/>
      <c r="M91" s="23">
        <f t="shared" si="13"/>
        <v>0</v>
      </c>
      <c r="N91"/>
      <c r="O91"/>
      <c r="P91"/>
      <c r="Q91"/>
      <c r="R91"/>
    </row>
    <row r="92" spans="1:18">
      <c r="A92" s="38">
        <f t="shared" si="12"/>
        <v>82</v>
      </c>
      <c r="B92" s="36" t="s">
        <v>266</v>
      </c>
      <c r="C92" s="23"/>
      <c r="D92" s="23"/>
      <c r="E92" s="23"/>
      <c r="F92" s="23"/>
      <c r="G92" s="23"/>
      <c r="H92" s="23"/>
      <c r="I92" s="23"/>
      <c r="J92" s="23"/>
      <c r="K92" s="23">
        <v>20</v>
      </c>
      <c r="L92" s="23"/>
      <c r="M92" s="23">
        <f t="shared" si="13"/>
        <v>20</v>
      </c>
      <c r="N92"/>
      <c r="O92"/>
      <c r="P92"/>
      <c r="Q92"/>
      <c r="R92"/>
    </row>
    <row r="93" spans="1:18">
      <c r="A93" s="38">
        <f t="shared" si="12"/>
        <v>83</v>
      </c>
      <c r="B93" s="36" t="s">
        <v>248</v>
      </c>
      <c r="C93" s="23"/>
      <c r="D93" s="23"/>
      <c r="E93" s="23"/>
      <c r="F93" s="23"/>
      <c r="G93" s="23"/>
      <c r="H93" s="23"/>
      <c r="I93" s="23"/>
      <c r="J93" s="23"/>
      <c r="K93" s="23">
        <v>132</v>
      </c>
      <c r="L93" s="23"/>
      <c r="M93" s="23">
        <f t="shared" ref="M93:M96" si="14">SUM(C93:K93)</f>
        <v>132</v>
      </c>
      <c r="N93"/>
      <c r="O93"/>
      <c r="P93"/>
      <c r="Q93"/>
      <c r="R93"/>
    </row>
    <row r="94" spans="1:18">
      <c r="A94" s="38">
        <f>A93+1</f>
        <v>84</v>
      </c>
      <c r="B94" s="36" t="s">
        <v>319</v>
      </c>
      <c r="C94" s="23"/>
      <c r="D94" s="23"/>
      <c r="E94" s="23"/>
      <c r="F94" s="23"/>
      <c r="G94" s="23"/>
      <c r="H94" s="23"/>
      <c r="I94" s="23"/>
      <c r="J94" s="23"/>
      <c r="K94" s="23">
        <v>16</v>
      </c>
      <c r="L94" s="23"/>
      <c r="M94" s="23">
        <f t="shared" si="14"/>
        <v>16</v>
      </c>
      <c r="N94"/>
      <c r="O94"/>
      <c r="P94"/>
      <c r="Q94"/>
      <c r="R94"/>
    </row>
    <row r="95" spans="1:18">
      <c r="A95" s="43" t="s">
        <v>192</v>
      </c>
      <c r="B95" s="43"/>
      <c r="C95" s="28">
        <f t="shared" ref="C95:L95" si="15">SUM(C53:C94)</f>
        <v>232</v>
      </c>
      <c r="D95" s="28">
        <f t="shared" si="15"/>
        <v>333</v>
      </c>
      <c r="E95" s="28">
        <f t="shared" si="15"/>
        <v>257</v>
      </c>
      <c r="F95" s="28">
        <f t="shared" si="15"/>
        <v>21</v>
      </c>
      <c r="G95" s="28">
        <f t="shared" si="15"/>
        <v>0</v>
      </c>
      <c r="H95" s="28">
        <f t="shared" si="15"/>
        <v>95</v>
      </c>
      <c r="I95" s="28">
        <f t="shared" si="15"/>
        <v>50</v>
      </c>
      <c r="J95" s="28">
        <f t="shared" si="15"/>
        <v>24</v>
      </c>
      <c r="K95" s="28">
        <f t="shared" si="15"/>
        <v>620</v>
      </c>
      <c r="L95" s="28">
        <f t="shared" si="15"/>
        <v>0</v>
      </c>
      <c r="M95" s="28">
        <f t="shared" si="14"/>
        <v>1632</v>
      </c>
      <c r="N95"/>
      <c r="O95"/>
      <c r="P95"/>
      <c r="Q95"/>
      <c r="R95"/>
    </row>
    <row r="96" spans="1:18">
      <c r="A96" s="43" t="s">
        <v>309</v>
      </c>
      <c r="B96" s="43"/>
      <c r="C96" s="28">
        <f t="shared" ref="C96:L96" si="16">COUNTA(C53:C94)</f>
        <v>1</v>
      </c>
      <c r="D96" s="28">
        <f t="shared" si="16"/>
        <v>1</v>
      </c>
      <c r="E96" s="28">
        <f t="shared" si="16"/>
        <v>3</v>
      </c>
      <c r="F96" s="28">
        <f t="shared" si="16"/>
        <v>1</v>
      </c>
      <c r="G96" s="28">
        <f t="shared" si="16"/>
        <v>0</v>
      </c>
      <c r="H96" s="28">
        <f t="shared" si="16"/>
        <v>2</v>
      </c>
      <c r="I96" s="28">
        <f t="shared" si="16"/>
        <v>1</v>
      </c>
      <c r="J96" s="28">
        <f t="shared" si="16"/>
        <v>1</v>
      </c>
      <c r="K96" s="28">
        <f t="shared" si="16"/>
        <v>32</v>
      </c>
      <c r="L96" s="28">
        <f t="shared" si="16"/>
        <v>0</v>
      </c>
      <c r="M96" s="28">
        <f t="shared" si="14"/>
        <v>42</v>
      </c>
      <c r="N96"/>
      <c r="O96"/>
      <c r="P96"/>
      <c r="Q96"/>
      <c r="R96"/>
    </row>
    <row r="97" spans="1:18">
      <c r="A97" s="45" t="s">
        <v>361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7"/>
      <c r="M97" s="39"/>
      <c r="N97"/>
      <c r="O97"/>
      <c r="P97"/>
      <c r="Q97"/>
      <c r="R97"/>
    </row>
    <row r="98" spans="1:18">
      <c r="A98" s="4">
        <f>A94+1</f>
        <v>85</v>
      </c>
      <c r="B98" s="3" t="s">
        <v>15</v>
      </c>
      <c r="C98" s="4"/>
      <c r="D98" s="4"/>
      <c r="E98" s="4"/>
      <c r="F98" s="4"/>
      <c r="G98" s="4"/>
      <c r="H98" s="4"/>
      <c r="I98" s="4">
        <v>62</v>
      </c>
      <c r="J98" s="4"/>
      <c r="K98" s="4"/>
      <c r="L98" s="4"/>
      <c r="M98" s="4">
        <f t="shared" ref="M98:M112" si="17">SUM(C98:K98)</f>
        <v>62</v>
      </c>
      <c r="N98"/>
      <c r="O98"/>
      <c r="P98"/>
      <c r="Q98"/>
      <c r="R98"/>
    </row>
    <row r="99" spans="1:18">
      <c r="A99" s="4">
        <f>A98+1</f>
        <v>86</v>
      </c>
      <c r="B99" s="3" t="s">
        <v>19</v>
      </c>
      <c r="C99" s="4"/>
      <c r="D99" s="4"/>
      <c r="E99" s="4"/>
      <c r="F99" s="4"/>
      <c r="G99" s="4"/>
      <c r="H99" s="4"/>
      <c r="I99" s="4">
        <v>50</v>
      </c>
      <c r="J99" s="4"/>
      <c r="K99" s="4"/>
      <c r="L99" s="4"/>
      <c r="M99" s="4">
        <f t="shared" si="17"/>
        <v>50</v>
      </c>
      <c r="N99"/>
      <c r="O99"/>
      <c r="P99"/>
      <c r="Q99"/>
      <c r="R99"/>
    </row>
    <row r="100" spans="1:18">
      <c r="A100" s="4">
        <f t="shared" ref="A100:A109" si="18">A99+1</f>
        <v>87</v>
      </c>
      <c r="B100" s="3" t="s">
        <v>21</v>
      </c>
      <c r="C100" s="4"/>
      <c r="D100" s="4"/>
      <c r="E100" s="4">
        <v>126</v>
      </c>
      <c r="F100" s="4"/>
      <c r="G100" s="4"/>
      <c r="H100" s="4"/>
      <c r="I100" s="4"/>
      <c r="J100" s="4"/>
      <c r="K100" s="4"/>
      <c r="L100" s="4"/>
      <c r="M100" s="4">
        <f t="shared" si="17"/>
        <v>126</v>
      </c>
      <c r="N100"/>
      <c r="O100"/>
      <c r="P100"/>
      <c r="Q100"/>
      <c r="R100"/>
    </row>
    <row r="101" spans="1:18">
      <c r="A101" s="4">
        <f t="shared" si="18"/>
        <v>88</v>
      </c>
      <c r="B101" s="36" t="s">
        <v>22</v>
      </c>
      <c r="C101" s="4"/>
      <c r="D101" s="4"/>
      <c r="E101" s="4">
        <v>231</v>
      </c>
      <c r="F101" s="4"/>
      <c r="G101" s="4"/>
      <c r="H101" s="4"/>
      <c r="I101" s="4"/>
      <c r="J101" s="4"/>
      <c r="K101" s="4"/>
      <c r="L101" s="4"/>
      <c r="M101" s="4">
        <f t="shared" si="17"/>
        <v>231</v>
      </c>
      <c r="N101"/>
      <c r="O101"/>
      <c r="P101"/>
      <c r="Q101"/>
      <c r="R101"/>
    </row>
    <row r="102" spans="1:18">
      <c r="A102" s="4">
        <f t="shared" si="18"/>
        <v>89</v>
      </c>
      <c r="B102" s="36" t="s">
        <v>24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>
        <f t="shared" si="17"/>
        <v>0</v>
      </c>
      <c r="N102"/>
      <c r="O102"/>
      <c r="P102"/>
      <c r="Q102"/>
      <c r="R102"/>
    </row>
    <row r="103" spans="1:18">
      <c r="A103" s="4">
        <f t="shared" si="18"/>
        <v>90</v>
      </c>
      <c r="B103" s="36" t="s">
        <v>25</v>
      </c>
      <c r="C103" s="4"/>
      <c r="D103" s="4"/>
      <c r="E103" s="4"/>
      <c r="F103" s="4">
        <v>97</v>
      </c>
      <c r="G103" s="4"/>
      <c r="H103" s="4"/>
      <c r="I103" s="4"/>
      <c r="J103" s="4"/>
      <c r="K103" s="4"/>
      <c r="L103" s="4"/>
      <c r="M103" s="4">
        <f t="shared" si="17"/>
        <v>97</v>
      </c>
      <c r="N103"/>
      <c r="O103"/>
      <c r="P103"/>
      <c r="Q103"/>
      <c r="R103"/>
    </row>
    <row r="104" spans="1:18">
      <c r="A104" s="4">
        <f t="shared" si="18"/>
        <v>91</v>
      </c>
      <c r="B104" s="36" t="s">
        <v>27</v>
      </c>
      <c r="C104" s="4"/>
      <c r="D104" s="4"/>
      <c r="E104" s="4"/>
      <c r="F104" s="4"/>
      <c r="G104" s="4"/>
      <c r="H104" s="4"/>
      <c r="I104" s="4"/>
      <c r="J104" s="4"/>
      <c r="K104" s="4">
        <v>0</v>
      </c>
      <c r="L104" s="4"/>
      <c r="M104" s="4">
        <f t="shared" si="17"/>
        <v>0</v>
      </c>
      <c r="N104"/>
      <c r="O104"/>
      <c r="P104"/>
      <c r="Q104"/>
      <c r="R104"/>
    </row>
    <row r="105" spans="1:18">
      <c r="A105" s="4">
        <f t="shared" si="18"/>
        <v>92</v>
      </c>
      <c r="B105" s="36" t="s">
        <v>28</v>
      </c>
      <c r="C105" s="4"/>
      <c r="D105" s="4">
        <v>451</v>
      </c>
      <c r="E105" s="4"/>
      <c r="F105" s="4"/>
      <c r="G105" s="4"/>
      <c r="H105" s="4"/>
      <c r="I105" s="4"/>
      <c r="J105" s="4"/>
      <c r="K105" s="4"/>
      <c r="L105" s="4"/>
      <c r="M105" s="4">
        <f t="shared" si="17"/>
        <v>451</v>
      </c>
      <c r="N105"/>
      <c r="O105"/>
      <c r="P105"/>
      <c r="Q105"/>
      <c r="R105"/>
    </row>
    <row r="106" spans="1:18">
      <c r="A106" s="4">
        <f t="shared" si="18"/>
        <v>93</v>
      </c>
      <c r="B106" s="36" t="s">
        <v>355</v>
      </c>
      <c r="C106" s="4"/>
      <c r="D106" s="4"/>
      <c r="E106" s="4"/>
      <c r="F106" s="4"/>
      <c r="G106" s="4"/>
      <c r="H106" s="4"/>
      <c r="I106" s="4"/>
      <c r="J106" s="4"/>
      <c r="K106" s="4">
        <v>45</v>
      </c>
      <c r="L106" s="4"/>
      <c r="M106" s="4">
        <f t="shared" si="17"/>
        <v>45</v>
      </c>
      <c r="N106"/>
      <c r="O106"/>
      <c r="P106"/>
      <c r="Q106"/>
      <c r="R106"/>
    </row>
    <row r="107" spans="1:18">
      <c r="A107" s="4">
        <f>A106+1</f>
        <v>94</v>
      </c>
      <c r="B107" s="36" t="s">
        <v>341</v>
      </c>
      <c r="C107" s="4"/>
      <c r="D107" s="4"/>
      <c r="E107" s="4"/>
      <c r="F107" s="4"/>
      <c r="G107" s="4"/>
      <c r="H107" s="4"/>
      <c r="I107" s="4"/>
      <c r="J107" s="4"/>
      <c r="K107" s="4">
        <v>5</v>
      </c>
      <c r="L107" s="4"/>
      <c r="M107" s="4">
        <f t="shared" si="17"/>
        <v>5</v>
      </c>
      <c r="N107"/>
      <c r="O107"/>
      <c r="P107"/>
      <c r="Q107"/>
      <c r="R107"/>
    </row>
    <row r="108" spans="1:18">
      <c r="A108" s="4">
        <f>A107+1</f>
        <v>95</v>
      </c>
      <c r="B108" s="36" t="s">
        <v>294</v>
      </c>
      <c r="C108" s="23"/>
      <c r="D108" s="23"/>
      <c r="E108" s="23"/>
      <c r="F108" s="23"/>
      <c r="G108" s="23"/>
      <c r="H108" s="23"/>
      <c r="I108" s="23"/>
      <c r="J108" s="23"/>
      <c r="K108" s="23">
        <v>40</v>
      </c>
      <c r="L108" s="23"/>
      <c r="M108" s="23">
        <f t="shared" si="17"/>
        <v>40</v>
      </c>
      <c r="N108"/>
      <c r="O108"/>
      <c r="P108"/>
      <c r="Q108"/>
      <c r="R108"/>
    </row>
    <row r="109" spans="1:18">
      <c r="A109" s="4">
        <f t="shared" si="18"/>
        <v>96</v>
      </c>
      <c r="B109" s="36" t="s">
        <v>83</v>
      </c>
      <c r="C109" s="4"/>
      <c r="D109" s="4"/>
      <c r="E109" s="4"/>
      <c r="F109" s="4"/>
      <c r="G109" s="4"/>
      <c r="H109" s="4"/>
      <c r="I109" s="4"/>
      <c r="J109" s="4"/>
      <c r="K109" s="4">
        <v>120</v>
      </c>
      <c r="L109" s="4"/>
      <c r="M109" s="4">
        <f t="shared" si="17"/>
        <v>120</v>
      </c>
      <c r="N109"/>
      <c r="O109"/>
      <c r="P109"/>
      <c r="Q109"/>
      <c r="R109"/>
    </row>
    <row r="110" spans="1:18">
      <c r="A110" s="4">
        <f>A109+1</f>
        <v>97</v>
      </c>
      <c r="B110" s="36" t="s">
        <v>87</v>
      </c>
      <c r="C110" s="4"/>
      <c r="D110" s="4"/>
      <c r="E110" s="4"/>
      <c r="F110" s="4"/>
      <c r="G110" s="4"/>
      <c r="H110" s="4"/>
      <c r="I110" s="4"/>
      <c r="J110" s="4">
        <v>34</v>
      </c>
      <c r="K110" s="4"/>
      <c r="L110" s="4"/>
      <c r="M110" s="4">
        <f>SUM(C110:K110)</f>
        <v>34</v>
      </c>
      <c r="N110"/>
      <c r="O110"/>
      <c r="P110"/>
      <c r="Q110"/>
      <c r="R110"/>
    </row>
    <row r="111" spans="1:18">
      <c r="A111" s="4">
        <f>A110+1</f>
        <v>98</v>
      </c>
      <c r="B111" s="36" t="s">
        <v>369</v>
      </c>
      <c r="C111" s="4"/>
      <c r="D111" s="4"/>
      <c r="E111" s="4"/>
      <c r="F111" s="4"/>
      <c r="G111" s="4"/>
      <c r="H111" s="4"/>
      <c r="I111" s="4"/>
      <c r="J111" s="4"/>
      <c r="K111" s="4">
        <v>0</v>
      </c>
      <c r="L111" s="4"/>
      <c r="M111" s="4">
        <f>SUM(C111:K111)</f>
        <v>0</v>
      </c>
      <c r="N111"/>
      <c r="O111"/>
      <c r="P111"/>
      <c r="Q111"/>
      <c r="R111"/>
    </row>
    <row r="112" spans="1:18">
      <c r="A112" s="23">
        <f>A111+1</f>
        <v>99</v>
      </c>
      <c r="B112" s="36" t="s">
        <v>90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>
        <f t="shared" si="17"/>
        <v>0</v>
      </c>
      <c r="N112"/>
      <c r="O112"/>
      <c r="P112"/>
      <c r="Q112"/>
      <c r="R112"/>
    </row>
    <row r="113" spans="1:18">
      <c r="A113" s="43" t="s">
        <v>192</v>
      </c>
      <c r="B113" s="43"/>
      <c r="C113" s="28">
        <f t="shared" ref="C113:L113" si="19">SUM(C98:C112)</f>
        <v>0</v>
      </c>
      <c r="D113" s="28">
        <f t="shared" si="19"/>
        <v>451</v>
      </c>
      <c r="E113" s="28">
        <f t="shared" si="19"/>
        <v>357</v>
      </c>
      <c r="F113" s="28">
        <f t="shared" si="19"/>
        <v>97</v>
      </c>
      <c r="G113" s="28">
        <f t="shared" si="19"/>
        <v>0</v>
      </c>
      <c r="H113" s="28">
        <f t="shared" si="19"/>
        <v>0</v>
      </c>
      <c r="I113" s="28">
        <f t="shared" si="19"/>
        <v>112</v>
      </c>
      <c r="J113" s="28">
        <f t="shared" si="19"/>
        <v>34</v>
      </c>
      <c r="K113" s="28">
        <f t="shared" si="19"/>
        <v>210</v>
      </c>
      <c r="L113" s="28">
        <f t="shared" si="19"/>
        <v>0</v>
      </c>
      <c r="M113" s="28">
        <f>SUM(C113:K113)</f>
        <v>1261</v>
      </c>
      <c r="N113"/>
      <c r="O113"/>
      <c r="P113"/>
      <c r="Q113"/>
      <c r="R113"/>
    </row>
    <row r="114" spans="1:18">
      <c r="A114" s="43" t="s">
        <v>309</v>
      </c>
      <c r="B114" s="43"/>
      <c r="C114" s="28">
        <f t="shared" ref="C114:L114" si="20">COUNTA(C98:C112)</f>
        <v>0</v>
      </c>
      <c r="D114" s="28">
        <f t="shared" si="20"/>
        <v>1</v>
      </c>
      <c r="E114" s="28">
        <f t="shared" si="20"/>
        <v>2</v>
      </c>
      <c r="F114" s="28">
        <f t="shared" si="20"/>
        <v>1</v>
      </c>
      <c r="G114" s="28">
        <f t="shared" si="20"/>
        <v>0</v>
      </c>
      <c r="H114" s="28">
        <f t="shared" si="20"/>
        <v>0</v>
      </c>
      <c r="I114" s="28">
        <f t="shared" si="20"/>
        <v>2</v>
      </c>
      <c r="J114" s="28">
        <f t="shared" si="20"/>
        <v>1</v>
      </c>
      <c r="K114" s="28">
        <f t="shared" si="20"/>
        <v>6</v>
      </c>
      <c r="L114" s="28">
        <f t="shared" si="20"/>
        <v>0</v>
      </c>
      <c r="M114" s="28">
        <f t="shared" ref="M114" si="21">SUM(C114:K114)</f>
        <v>13</v>
      </c>
      <c r="N114"/>
      <c r="O114"/>
      <c r="P114"/>
      <c r="Q114"/>
      <c r="R114"/>
    </row>
    <row r="115" spans="1:18">
      <c r="A115" s="45" t="s">
        <v>363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39"/>
      <c r="N115"/>
      <c r="O115"/>
      <c r="P115"/>
      <c r="Q115"/>
      <c r="R115"/>
    </row>
    <row r="116" spans="1:18">
      <c r="A116" s="4">
        <f>A112+1</f>
        <v>100</v>
      </c>
      <c r="B116" s="3" t="s">
        <v>33</v>
      </c>
      <c r="C116" s="4"/>
      <c r="D116" s="4"/>
      <c r="E116" s="4"/>
      <c r="F116" s="4"/>
      <c r="G116" s="4"/>
      <c r="H116" s="4"/>
      <c r="I116" s="4"/>
      <c r="J116" s="4"/>
      <c r="K116" s="4">
        <v>0</v>
      </c>
      <c r="L116" s="4"/>
      <c r="M116" s="4">
        <f t="shared" ref="M116:M124" si="22">SUM(C116:K116)</f>
        <v>0</v>
      </c>
      <c r="N116"/>
      <c r="O116"/>
      <c r="P116"/>
      <c r="Q116"/>
      <c r="R116"/>
    </row>
    <row r="117" spans="1:18">
      <c r="A117" s="4">
        <f>A116+1</f>
        <v>101</v>
      </c>
      <c r="B117" s="3" t="s">
        <v>260</v>
      </c>
      <c r="C117" s="4"/>
      <c r="D117" s="4"/>
      <c r="E117" s="4"/>
      <c r="F117" s="4"/>
      <c r="G117" s="4"/>
      <c r="H117" s="4"/>
      <c r="I117" s="4"/>
      <c r="J117" s="4"/>
      <c r="K117" s="4">
        <v>8</v>
      </c>
      <c r="L117" s="4"/>
      <c r="M117" s="4">
        <f t="shared" si="22"/>
        <v>8</v>
      </c>
      <c r="N117"/>
      <c r="O117"/>
      <c r="P117"/>
      <c r="Q117"/>
      <c r="R117"/>
    </row>
    <row r="118" spans="1:18">
      <c r="A118" s="4">
        <f>A117+1</f>
        <v>102</v>
      </c>
      <c r="B118" s="3" t="s">
        <v>342</v>
      </c>
      <c r="C118" s="4"/>
      <c r="D118" s="4"/>
      <c r="E118" s="4"/>
      <c r="F118" s="4"/>
      <c r="G118" s="4"/>
      <c r="H118" s="4"/>
      <c r="I118" s="4"/>
      <c r="J118" s="4"/>
      <c r="K118" s="4">
        <v>13</v>
      </c>
      <c r="L118" s="4"/>
      <c r="M118" s="4">
        <f t="shared" si="22"/>
        <v>13</v>
      </c>
      <c r="N118"/>
      <c r="O118"/>
      <c r="P118"/>
      <c r="Q118"/>
      <c r="R118"/>
    </row>
    <row r="119" spans="1:18">
      <c r="A119" s="4">
        <f>A118+1</f>
        <v>103</v>
      </c>
      <c r="B119" s="3" t="s">
        <v>55</v>
      </c>
      <c r="C119" s="4"/>
      <c r="D119" s="4"/>
      <c r="E119" s="4"/>
      <c r="F119" s="4"/>
      <c r="G119" s="4"/>
      <c r="H119" s="4"/>
      <c r="I119" s="4"/>
      <c r="J119" s="4">
        <v>11</v>
      </c>
      <c r="K119" s="4"/>
      <c r="L119" s="4"/>
      <c r="M119" s="4">
        <f t="shared" si="22"/>
        <v>11</v>
      </c>
      <c r="N119"/>
      <c r="O119"/>
      <c r="P119"/>
      <c r="Q119"/>
      <c r="R119"/>
    </row>
    <row r="120" spans="1:18">
      <c r="A120" s="4">
        <f>A119+1</f>
        <v>104</v>
      </c>
      <c r="B120" s="3" t="s">
        <v>315</v>
      </c>
      <c r="C120" s="4"/>
      <c r="D120" s="4"/>
      <c r="E120" s="4"/>
      <c r="F120" s="4"/>
      <c r="G120" s="4"/>
      <c r="H120" s="4"/>
      <c r="I120" s="4"/>
      <c r="J120" s="4"/>
      <c r="K120" s="4">
        <v>0</v>
      </c>
      <c r="L120" s="4"/>
      <c r="M120" s="4">
        <f t="shared" si="22"/>
        <v>0</v>
      </c>
      <c r="N120"/>
      <c r="O120"/>
      <c r="P120"/>
      <c r="Q120"/>
      <c r="R120"/>
    </row>
    <row r="121" spans="1:18">
      <c r="A121" s="4">
        <f t="shared" ref="A121:A122" si="23">A120+1</f>
        <v>105</v>
      </c>
      <c r="B121" s="3" t="s">
        <v>65</v>
      </c>
      <c r="C121" s="4"/>
      <c r="D121" s="4"/>
      <c r="E121" s="4"/>
      <c r="F121" s="4"/>
      <c r="G121" s="4">
        <v>64</v>
      </c>
      <c r="H121" s="4"/>
      <c r="I121" s="4"/>
      <c r="J121" s="4"/>
      <c r="K121" s="4"/>
      <c r="L121" s="4"/>
      <c r="M121" s="4">
        <f t="shared" si="22"/>
        <v>64</v>
      </c>
      <c r="N121"/>
      <c r="O121"/>
      <c r="P121"/>
      <c r="Q121"/>
      <c r="R121"/>
    </row>
    <row r="122" spans="1:18">
      <c r="A122" s="4">
        <f t="shared" si="23"/>
        <v>106</v>
      </c>
      <c r="B122" s="36" t="s">
        <v>322</v>
      </c>
      <c r="C122" s="23"/>
      <c r="D122" s="23"/>
      <c r="E122" s="23"/>
      <c r="F122" s="23"/>
      <c r="G122" s="23"/>
      <c r="H122" s="23"/>
      <c r="I122" s="23"/>
      <c r="J122" s="23"/>
      <c r="K122" s="23">
        <v>49</v>
      </c>
      <c r="L122" s="23"/>
      <c r="M122" s="23">
        <f t="shared" si="22"/>
        <v>49</v>
      </c>
      <c r="N122"/>
      <c r="O122"/>
      <c r="P122"/>
      <c r="Q122"/>
      <c r="R122"/>
    </row>
    <row r="123" spans="1:18">
      <c r="A123" s="43" t="s">
        <v>192</v>
      </c>
      <c r="B123" s="43"/>
      <c r="C123" s="28">
        <f t="shared" ref="C123:L123" si="24">SUM(C116:C122)</f>
        <v>0</v>
      </c>
      <c r="D123" s="28">
        <f t="shared" si="24"/>
        <v>0</v>
      </c>
      <c r="E123" s="28">
        <f t="shared" si="24"/>
        <v>0</v>
      </c>
      <c r="F123" s="28">
        <f t="shared" si="24"/>
        <v>0</v>
      </c>
      <c r="G123" s="28">
        <f t="shared" si="24"/>
        <v>64</v>
      </c>
      <c r="H123" s="28">
        <f t="shared" si="24"/>
        <v>0</v>
      </c>
      <c r="I123" s="28">
        <f t="shared" si="24"/>
        <v>0</v>
      </c>
      <c r="J123" s="28">
        <f t="shared" si="24"/>
        <v>11</v>
      </c>
      <c r="K123" s="28">
        <f t="shared" si="24"/>
        <v>70</v>
      </c>
      <c r="L123" s="28">
        <f t="shared" si="24"/>
        <v>0</v>
      </c>
      <c r="M123" s="28">
        <f t="shared" si="22"/>
        <v>145</v>
      </c>
      <c r="N123"/>
      <c r="O123"/>
      <c r="P123"/>
      <c r="Q123"/>
      <c r="R123"/>
    </row>
    <row r="124" spans="1:18">
      <c r="A124" s="43" t="s">
        <v>309</v>
      </c>
      <c r="B124" s="43"/>
      <c r="C124" s="28">
        <f t="shared" ref="C124:L124" si="25">COUNTA(C116:C122)</f>
        <v>0</v>
      </c>
      <c r="D124" s="28">
        <f t="shared" si="25"/>
        <v>0</v>
      </c>
      <c r="E124" s="28">
        <f t="shared" si="25"/>
        <v>0</v>
      </c>
      <c r="F124" s="28">
        <f t="shared" si="25"/>
        <v>0</v>
      </c>
      <c r="G124" s="28">
        <f t="shared" si="25"/>
        <v>1</v>
      </c>
      <c r="H124" s="28">
        <f t="shared" si="25"/>
        <v>0</v>
      </c>
      <c r="I124" s="28">
        <f t="shared" si="25"/>
        <v>0</v>
      </c>
      <c r="J124" s="28">
        <f t="shared" si="25"/>
        <v>1</v>
      </c>
      <c r="K124" s="28">
        <f t="shared" si="25"/>
        <v>5</v>
      </c>
      <c r="L124" s="28">
        <f t="shared" si="25"/>
        <v>0</v>
      </c>
      <c r="M124" s="28">
        <f t="shared" si="22"/>
        <v>7</v>
      </c>
      <c r="N124"/>
      <c r="O124"/>
      <c r="P124"/>
      <c r="Q124"/>
      <c r="R124"/>
    </row>
    <row r="125" spans="1:18">
      <c r="A125" s="44" t="s">
        <v>51</v>
      </c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21"/>
      <c r="N125"/>
      <c r="O125"/>
      <c r="P125"/>
      <c r="Q125"/>
      <c r="R125"/>
    </row>
    <row r="126" spans="1:18">
      <c r="A126" s="4">
        <f>A122+1</f>
        <v>107</v>
      </c>
      <c r="B126" s="3" t="s">
        <v>53</v>
      </c>
      <c r="C126" s="4"/>
      <c r="D126" s="4"/>
      <c r="E126" s="4"/>
      <c r="F126" s="4"/>
      <c r="G126" s="4"/>
      <c r="H126" s="4"/>
      <c r="I126" s="4">
        <v>31</v>
      </c>
      <c r="J126" s="4"/>
      <c r="K126" s="4"/>
      <c r="L126" s="4"/>
      <c r="M126" s="4">
        <f t="shared" ref="M126:M159" si="26">SUM(C126:K126)</f>
        <v>31</v>
      </c>
      <c r="N126"/>
      <c r="O126"/>
      <c r="P126"/>
      <c r="Q126"/>
      <c r="R126"/>
    </row>
    <row r="127" spans="1:18">
      <c r="A127" s="4">
        <f t="shared" ref="A127:A158" si="27">A126+1</f>
        <v>108</v>
      </c>
      <c r="B127" s="3" t="s">
        <v>54</v>
      </c>
      <c r="C127" s="4"/>
      <c r="D127" s="4"/>
      <c r="E127" s="4"/>
      <c r="F127" s="4"/>
      <c r="G127" s="4"/>
      <c r="H127" s="4"/>
      <c r="I127" s="4"/>
      <c r="J127" s="4">
        <v>18</v>
      </c>
      <c r="K127" s="4"/>
      <c r="L127" s="4"/>
      <c r="M127" s="4">
        <f t="shared" si="26"/>
        <v>18</v>
      </c>
      <c r="N127"/>
      <c r="O127"/>
      <c r="P127"/>
      <c r="Q127"/>
      <c r="R127"/>
    </row>
    <row r="128" spans="1:18">
      <c r="A128" s="4">
        <f>A127+1</f>
        <v>109</v>
      </c>
      <c r="B128" s="3" t="s">
        <v>57</v>
      </c>
      <c r="C128" s="4"/>
      <c r="D128" s="4"/>
      <c r="E128" s="4"/>
      <c r="F128" s="4"/>
      <c r="G128" s="4"/>
      <c r="H128" s="4"/>
      <c r="I128" s="4"/>
      <c r="J128" s="4"/>
      <c r="K128" s="4">
        <v>0</v>
      </c>
      <c r="L128" s="4"/>
      <c r="M128" s="4">
        <f t="shared" si="26"/>
        <v>0</v>
      </c>
      <c r="N128"/>
      <c r="O128"/>
      <c r="P128"/>
      <c r="Q128"/>
      <c r="R128"/>
    </row>
    <row r="129" spans="1:18">
      <c r="A129" s="4">
        <f t="shared" si="27"/>
        <v>110</v>
      </c>
      <c r="B129" s="36" t="s">
        <v>58</v>
      </c>
      <c r="C129" s="4"/>
      <c r="D129" s="4"/>
      <c r="E129" s="4"/>
      <c r="F129" s="4"/>
      <c r="G129" s="4"/>
      <c r="H129" s="4"/>
      <c r="I129" s="4"/>
      <c r="J129" s="4"/>
      <c r="K129" s="4">
        <v>0</v>
      </c>
      <c r="L129" s="4"/>
      <c r="M129" s="4">
        <f t="shared" si="26"/>
        <v>0</v>
      </c>
      <c r="N129"/>
      <c r="O129"/>
      <c r="P129"/>
      <c r="Q129"/>
      <c r="R129"/>
    </row>
    <row r="130" spans="1:18">
      <c r="A130" s="4">
        <f t="shared" si="27"/>
        <v>111</v>
      </c>
      <c r="B130" s="36" t="s">
        <v>59</v>
      </c>
      <c r="C130" s="4"/>
      <c r="D130" s="4"/>
      <c r="E130" s="4"/>
      <c r="F130" s="4"/>
      <c r="G130" s="4"/>
      <c r="H130" s="4"/>
      <c r="I130" s="4"/>
      <c r="J130" s="4"/>
      <c r="K130" s="4">
        <v>0</v>
      </c>
      <c r="L130" s="4"/>
      <c r="M130" s="4">
        <f t="shared" si="26"/>
        <v>0</v>
      </c>
      <c r="N130"/>
      <c r="O130"/>
      <c r="P130"/>
      <c r="Q130"/>
      <c r="R130"/>
    </row>
    <row r="131" spans="1:18">
      <c r="A131" s="4">
        <f t="shared" si="27"/>
        <v>112</v>
      </c>
      <c r="B131" s="36" t="s">
        <v>60</v>
      </c>
      <c r="C131" s="4"/>
      <c r="D131" s="4"/>
      <c r="E131" s="4"/>
      <c r="F131" s="4">
        <v>50</v>
      </c>
      <c r="G131" s="4"/>
      <c r="H131" s="4"/>
      <c r="I131" s="4"/>
      <c r="J131" s="4"/>
      <c r="K131" s="4"/>
      <c r="L131" s="4"/>
      <c r="M131" s="4">
        <f t="shared" si="26"/>
        <v>50</v>
      </c>
      <c r="N131"/>
      <c r="O131"/>
      <c r="P131"/>
      <c r="Q131"/>
      <c r="R131"/>
    </row>
    <row r="132" spans="1:18">
      <c r="A132" s="4">
        <f t="shared" si="27"/>
        <v>113</v>
      </c>
      <c r="B132" s="36" t="s">
        <v>61</v>
      </c>
      <c r="C132" s="4"/>
      <c r="D132" s="4"/>
      <c r="E132" s="4"/>
      <c r="F132" s="4"/>
      <c r="G132" s="4"/>
      <c r="H132" s="4"/>
      <c r="I132" s="4"/>
      <c r="J132" s="4"/>
      <c r="K132" s="4">
        <v>0</v>
      </c>
      <c r="L132" s="4"/>
      <c r="M132" s="4">
        <f t="shared" si="26"/>
        <v>0</v>
      </c>
      <c r="N132"/>
      <c r="O132"/>
      <c r="P132"/>
      <c r="Q132"/>
      <c r="R132"/>
    </row>
    <row r="133" spans="1:18">
      <c r="A133" s="4">
        <f t="shared" si="27"/>
        <v>114</v>
      </c>
      <c r="B133" s="36" t="s">
        <v>62</v>
      </c>
      <c r="C133" s="4"/>
      <c r="D133" s="4"/>
      <c r="E133" s="4"/>
      <c r="F133" s="4"/>
      <c r="G133" s="4"/>
      <c r="H133" s="4"/>
      <c r="I133" s="4"/>
      <c r="J133" s="4"/>
      <c r="K133" s="4">
        <v>12</v>
      </c>
      <c r="L133" s="4"/>
      <c r="M133" s="4">
        <f t="shared" si="26"/>
        <v>12</v>
      </c>
      <c r="N133"/>
      <c r="O133"/>
      <c r="P133"/>
      <c r="Q133"/>
      <c r="R133"/>
    </row>
    <row r="134" spans="1:18">
      <c r="A134" s="4">
        <f t="shared" si="27"/>
        <v>115</v>
      </c>
      <c r="B134" s="36" t="s">
        <v>63</v>
      </c>
      <c r="C134" s="4"/>
      <c r="D134" s="4">
        <v>276</v>
      </c>
      <c r="E134" s="4"/>
      <c r="F134" s="4"/>
      <c r="G134" s="4"/>
      <c r="H134" s="4"/>
      <c r="I134" s="4"/>
      <c r="J134" s="4"/>
      <c r="K134" s="4"/>
      <c r="L134" s="4"/>
      <c r="M134" s="4">
        <f t="shared" si="26"/>
        <v>276</v>
      </c>
      <c r="N134"/>
      <c r="O134"/>
      <c r="P134"/>
      <c r="Q134"/>
      <c r="R134"/>
    </row>
    <row r="135" spans="1:18">
      <c r="A135" s="4">
        <f t="shared" ref="A135:A140" si="28">A134+1</f>
        <v>116</v>
      </c>
      <c r="B135" s="36" t="s">
        <v>372</v>
      </c>
      <c r="C135" s="4"/>
      <c r="D135" s="4">
        <v>250</v>
      </c>
      <c r="E135" s="4"/>
      <c r="F135" s="4"/>
      <c r="G135" s="4"/>
      <c r="H135" s="4"/>
      <c r="I135" s="4"/>
      <c r="J135" s="4"/>
      <c r="K135" s="4"/>
      <c r="L135" s="4"/>
      <c r="M135" s="4">
        <f t="shared" si="26"/>
        <v>250</v>
      </c>
      <c r="N135"/>
      <c r="O135"/>
      <c r="P135"/>
      <c r="Q135"/>
      <c r="R135"/>
    </row>
    <row r="136" spans="1:18">
      <c r="A136" s="4">
        <f t="shared" si="28"/>
        <v>117</v>
      </c>
      <c r="B136" s="36" t="s">
        <v>67</v>
      </c>
      <c r="C136" s="4"/>
      <c r="D136" s="4"/>
      <c r="E136" s="4"/>
      <c r="F136" s="4"/>
      <c r="G136" s="4"/>
      <c r="H136" s="4"/>
      <c r="I136" s="4"/>
      <c r="J136" s="4">
        <v>20</v>
      </c>
      <c r="K136" s="4"/>
      <c r="L136" s="4"/>
      <c r="M136" s="4">
        <f t="shared" si="26"/>
        <v>20</v>
      </c>
      <c r="N136"/>
      <c r="O136"/>
      <c r="P136"/>
      <c r="Q136"/>
      <c r="R136"/>
    </row>
    <row r="137" spans="1:18">
      <c r="A137" s="4">
        <f t="shared" si="28"/>
        <v>118</v>
      </c>
      <c r="B137" s="36" t="s">
        <v>69</v>
      </c>
      <c r="C137" s="4"/>
      <c r="D137" s="4"/>
      <c r="E137" s="4"/>
      <c r="F137" s="4"/>
      <c r="G137" s="4"/>
      <c r="H137" s="4"/>
      <c r="I137" s="4"/>
      <c r="J137" s="4"/>
      <c r="K137" s="4">
        <v>0</v>
      </c>
      <c r="L137" s="4"/>
      <c r="M137" s="4">
        <f t="shared" si="26"/>
        <v>0</v>
      </c>
      <c r="N137"/>
      <c r="O137"/>
      <c r="P137"/>
      <c r="Q137"/>
      <c r="R137"/>
    </row>
    <row r="138" spans="1:18">
      <c r="A138" s="4">
        <f t="shared" si="28"/>
        <v>119</v>
      </c>
      <c r="B138" s="36" t="s">
        <v>71</v>
      </c>
      <c r="C138" s="4"/>
      <c r="D138" s="4"/>
      <c r="E138" s="4"/>
      <c r="F138" s="4"/>
      <c r="G138" s="4"/>
      <c r="H138" s="4"/>
      <c r="I138" s="4"/>
      <c r="J138" s="4"/>
      <c r="K138" s="4">
        <v>0</v>
      </c>
      <c r="L138" s="4"/>
      <c r="M138" s="4">
        <f t="shared" si="26"/>
        <v>0</v>
      </c>
      <c r="N138"/>
      <c r="O138"/>
      <c r="P138"/>
      <c r="Q138"/>
      <c r="R138"/>
    </row>
    <row r="139" spans="1:18">
      <c r="A139" s="4">
        <f t="shared" si="28"/>
        <v>120</v>
      </c>
      <c r="B139" s="36" t="s">
        <v>72</v>
      </c>
      <c r="C139" s="4"/>
      <c r="D139" s="4"/>
      <c r="E139" s="4"/>
      <c r="F139" s="4"/>
      <c r="G139" s="4"/>
      <c r="H139" s="4"/>
      <c r="I139" s="4"/>
      <c r="J139" s="4"/>
      <c r="K139" s="4">
        <v>0</v>
      </c>
      <c r="L139" s="4"/>
      <c r="M139" s="4">
        <f t="shared" si="26"/>
        <v>0</v>
      </c>
      <c r="N139"/>
      <c r="O139"/>
      <c r="P139"/>
      <c r="Q139"/>
      <c r="R139"/>
    </row>
    <row r="140" spans="1:18">
      <c r="A140" s="4">
        <f t="shared" si="28"/>
        <v>121</v>
      </c>
      <c r="B140" s="36" t="s">
        <v>75</v>
      </c>
      <c r="C140" s="4"/>
      <c r="D140" s="4"/>
      <c r="E140" s="4"/>
      <c r="F140" s="4"/>
      <c r="G140" s="4"/>
      <c r="H140" s="4"/>
      <c r="I140" s="4"/>
      <c r="J140" s="4"/>
      <c r="K140" s="4">
        <v>0</v>
      </c>
      <c r="L140" s="4"/>
      <c r="M140" s="4">
        <f t="shared" si="26"/>
        <v>0</v>
      </c>
      <c r="N140"/>
      <c r="O140"/>
      <c r="P140"/>
      <c r="Q140"/>
      <c r="R140"/>
    </row>
    <row r="141" spans="1:18">
      <c r="A141" s="4">
        <f t="shared" si="27"/>
        <v>122</v>
      </c>
      <c r="B141" s="36" t="s">
        <v>76</v>
      </c>
      <c r="C141" s="4"/>
      <c r="D141" s="4"/>
      <c r="E141" s="4">
        <v>137</v>
      </c>
      <c r="F141" s="4"/>
      <c r="G141" s="4"/>
      <c r="H141" s="4"/>
      <c r="I141" s="4"/>
      <c r="J141" s="4"/>
      <c r="K141" s="4"/>
      <c r="L141" s="4"/>
      <c r="M141" s="4">
        <f t="shared" si="26"/>
        <v>137</v>
      </c>
      <c r="N141"/>
      <c r="O141"/>
      <c r="P141"/>
      <c r="Q141"/>
      <c r="R141"/>
    </row>
    <row r="142" spans="1:18">
      <c r="A142" s="4">
        <f>A141+1</f>
        <v>123</v>
      </c>
      <c r="B142" s="36" t="s">
        <v>78</v>
      </c>
      <c r="C142" s="4"/>
      <c r="D142" s="4"/>
      <c r="E142" s="4"/>
      <c r="F142" s="4"/>
      <c r="G142" s="4"/>
      <c r="H142" s="4"/>
      <c r="I142" s="4"/>
      <c r="J142" s="4"/>
      <c r="K142" s="4">
        <v>0</v>
      </c>
      <c r="L142" s="4"/>
      <c r="M142" s="4">
        <f t="shared" si="26"/>
        <v>0</v>
      </c>
      <c r="N142"/>
      <c r="O142"/>
      <c r="P142"/>
      <c r="Q142"/>
      <c r="R142"/>
    </row>
    <row r="143" spans="1:18">
      <c r="A143" s="4">
        <f>A142+1</f>
        <v>124</v>
      </c>
      <c r="B143" s="36" t="s">
        <v>80</v>
      </c>
      <c r="C143" s="4"/>
      <c r="D143" s="4"/>
      <c r="E143" s="4"/>
      <c r="F143" s="4"/>
      <c r="G143" s="4"/>
      <c r="H143" s="4"/>
      <c r="I143" s="4"/>
      <c r="J143" s="4"/>
      <c r="K143" s="4">
        <v>46</v>
      </c>
      <c r="L143" s="4"/>
      <c r="M143" s="4">
        <f t="shared" si="26"/>
        <v>46</v>
      </c>
      <c r="N143"/>
      <c r="O143"/>
      <c r="P143"/>
      <c r="Q143"/>
      <c r="R143"/>
    </row>
    <row r="144" spans="1:18">
      <c r="A144" s="4">
        <f t="shared" si="27"/>
        <v>125</v>
      </c>
      <c r="B144" s="36" t="s">
        <v>81</v>
      </c>
      <c r="C144" s="4"/>
      <c r="D144" s="4"/>
      <c r="E144" s="4"/>
      <c r="F144" s="4"/>
      <c r="G144" s="4"/>
      <c r="H144" s="4"/>
      <c r="I144" s="4"/>
      <c r="J144" s="4"/>
      <c r="K144" s="4">
        <v>57</v>
      </c>
      <c r="L144" s="4"/>
      <c r="M144" s="4">
        <f t="shared" si="26"/>
        <v>57</v>
      </c>
      <c r="N144"/>
      <c r="O144"/>
      <c r="P144"/>
      <c r="Q144"/>
      <c r="R144"/>
    </row>
    <row r="145" spans="1:18">
      <c r="A145" s="4">
        <f t="shared" si="27"/>
        <v>126</v>
      </c>
      <c r="B145" s="36" t="s">
        <v>82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>
        <f t="shared" si="26"/>
        <v>0</v>
      </c>
      <c r="N145"/>
      <c r="O145"/>
      <c r="P145"/>
      <c r="Q145"/>
      <c r="R145"/>
    </row>
    <row r="146" spans="1:18">
      <c r="A146" s="4">
        <f t="shared" si="27"/>
        <v>127</v>
      </c>
      <c r="B146" s="36" t="s">
        <v>300</v>
      </c>
      <c r="C146" s="4">
        <v>208</v>
      </c>
      <c r="D146" s="4"/>
      <c r="E146" s="4"/>
      <c r="F146" s="4"/>
      <c r="G146" s="4"/>
      <c r="H146" s="4"/>
      <c r="I146" s="4"/>
      <c r="J146" s="4"/>
      <c r="K146" s="4"/>
      <c r="L146" s="4"/>
      <c r="M146" s="4">
        <f t="shared" si="26"/>
        <v>208</v>
      </c>
      <c r="N146"/>
      <c r="O146"/>
      <c r="P146"/>
      <c r="Q146"/>
      <c r="R146"/>
    </row>
    <row r="147" spans="1:18">
      <c r="A147" s="4">
        <f>A146+1</f>
        <v>128</v>
      </c>
      <c r="B147" s="36" t="s">
        <v>84</v>
      </c>
      <c r="C147" s="4"/>
      <c r="D147" s="4"/>
      <c r="E147" s="4"/>
      <c r="F147" s="4"/>
      <c r="G147" s="4"/>
      <c r="H147" s="4"/>
      <c r="I147" s="4"/>
      <c r="J147" s="4"/>
      <c r="K147" s="4">
        <v>37</v>
      </c>
      <c r="L147" s="4"/>
      <c r="M147" s="4">
        <f t="shared" si="26"/>
        <v>37</v>
      </c>
      <c r="N147"/>
      <c r="O147"/>
      <c r="P147"/>
      <c r="Q147"/>
      <c r="R147"/>
    </row>
    <row r="148" spans="1:18">
      <c r="A148" s="4">
        <f>A147+1</f>
        <v>129</v>
      </c>
      <c r="B148" s="36" t="s">
        <v>86</v>
      </c>
      <c r="C148" s="4"/>
      <c r="D148" s="4"/>
      <c r="E148" s="4">
        <v>234</v>
      </c>
      <c r="F148" s="4"/>
      <c r="G148" s="4"/>
      <c r="H148" s="4"/>
      <c r="I148" s="4"/>
      <c r="J148" s="4"/>
      <c r="K148" s="4"/>
      <c r="L148" s="4"/>
      <c r="M148" s="4">
        <f t="shared" si="26"/>
        <v>234</v>
      </c>
      <c r="N148"/>
      <c r="O148"/>
      <c r="P148"/>
      <c r="Q148"/>
      <c r="R148"/>
    </row>
    <row r="149" spans="1:18">
      <c r="A149" s="4">
        <f>A148+1</f>
        <v>130</v>
      </c>
      <c r="B149" s="36" t="s">
        <v>88</v>
      </c>
      <c r="C149" s="4"/>
      <c r="D149" s="4"/>
      <c r="E149" s="4"/>
      <c r="F149" s="4"/>
      <c r="G149" s="4"/>
      <c r="H149" s="4"/>
      <c r="I149" s="4"/>
      <c r="J149" s="4"/>
      <c r="K149" s="4">
        <v>39</v>
      </c>
      <c r="L149" s="4"/>
      <c r="M149" s="4">
        <f t="shared" si="26"/>
        <v>39</v>
      </c>
      <c r="N149"/>
      <c r="O149"/>
      <c r="P149"/>
      <c r="Q149"/>
      <c r="R149"/>
    </row>
    <row r="150" spans="1:18">
      <c r="A150" s="4">
        <f>A149+1</f>
        <v>131</v>
      </c>
      <c r="B150" s="36" t="s">
        <v>91</v>
      </c>
      <c r="C150" s="4"/>
      <c r="D150" s="4"/>
      <c r="E150" s="4">
        <v>196</v>
      </c>
      <c r="F150" s="4"/>
      <c r="G150" s="4"/>
      <c r="H150" s="4"/>
      <c r="I150" s="4"/>
      <c r="J150" s="4"/>
      <c r="K150" s="4"/>
      <c r="L150" s="4"/>
      <c r="M150" s="4">
        <f t="shared" si="26"/>
        <v>196</v>
      </c>
      <c r="N150"/>
      <c r="O150"/>
      <c r="P150"/>
      <c r="Q150"/>
      <c r="R150"/>
    </row>
    <row r="151" spans="1:18">
      <c r="A151" s="4">
        <f t="shared" si="27"/>
        <v>132</v>
      </c>
      <c r="B151" s="36" t="s">
        <v>343</v>
      </c>
      <c r="C151" s="4"/>
      <c r="D151" s="4"/>
      <c r="E151" s="4"/>
      <c r="F151" s="4"/>
      <c r="G151" s="4"/>
      <c r="H151" s="4"/>
      <c r="I151" s="4"/>
      <c r="J151" s="4"/>
      <c r="K151" s="4">
        <v>9</v>
      </c>
      <c r="L151" s="4"/>
      <c r="M151" s="4">
        <f t="shared" si="26"/>
        <v>9</v>
      </c>
      <c r="N151"/>
      <c r="O151"/>
      <c r="P151"/>
      <c r="Q151"/>
      <c r="R151"/>
    </row>
    <row r="152" spans="1:18">
      <c r="A152" s="4">
        <f t="shared" si="27"/>
        <v>133</v>
      </c>
      <c r="B152" s="3" t="s">
        <v>344</v>
      </c>
      <c r="C152" s="4"/>
      <c r="D152" s="4"/>
      <c r="E152" s="4"/>
      <c r="F152" s="4"/>
      <c r="G152" s="4"/>
      <c r="H152" s="4"/>
      <c r="I152" s="4"/>
      <c r="J152" s="4"/>
      <c r="K152" s="4">
        <v>32</v>
      </c>
      <c r="L152" s="4"/>
      <c r="M152" s="4">
        <f t="shared" si="26"/>
        <v>32</v>
      </c>
      <c r="N152"/>
      <c r="O152"/>
      <c r="P152"/>
      <c r="Q152"/>
      <c r="R152"/>
    </row>
    <row r="153" spans="1:18">
      <c r="A153" s="4">
        <f t="shared" si="27"/>
        <v>134</v>
      </c>
      <c r="B153" s="3" t="s">
        <v>92</v>
      </c>
      <c r="C153" s="4"/>
      <c r="D153" s="4">
        <v>142</v>
      </c>
      <c r="E153" s="4"/>
      <c r="F153" s="4"/>
      <c r="G153" s="4"/>
      <c r="H153" s="4"/>
      <c r="I153" s="4"/>
      <c r="J153" s="4"/>
      <c r="K153" s="4"/>
      <c r="L153" s="4"/>
      <c r="M153" s="4">
        <f t="shared" si="26"/>
        <v>142</v>
      </c>
      <c r="N153"/>
      <c r="O153"/>
      <c r="P153"/>
      <c r="Q153"/>
      <c r="R153"/>
    </row>
    <row r="154" spans="1:18">
      <c r="A154" s="4">
        <f t="shared" si="27"/>
        <v>135</v>
      </c>
      <c r="B154" s="36" t="s">
        <v>345</v>
      </c>
      <c r="C154" s="4"/>
      <c r="D154" s="4">
        <v>231</v>
      </c>
      <c r="E154" s="4"/>
      <c r="F154" s="4"/>
      <c r="G154" s="4"/>
      <c r="H154" s="4"/>
      <c r="I154" s="4"/>
      <c r="J154" s="4"/>
      <c r="K154" s="4"/>
      <c r="L154" s="4"/>
      <c r="M154" s="4">
        <f t="shared" si="26"/>
        <v>231</v>
      </c>
      <c r="N154"/>
      <c r="O154"/>
      <c r="P154"/>
      <c r="Q154"/>
      <c r="R154"/>
    </row>
    <row r="155" spans="1:18">
      <c r="A155" s="4">
        <f t="shared" si="27"/>
        <v>136</v>
      </c>
      <c r="B155" s="36" t="s">
        <v>93</v>
      </c>
      <c r="C155" s="4"/>
      <c r="D155" s="4"/>
      <c r="E155" s="4"/>
      <c r="F155" s="4"/>
      <c r="G155" s="4"/>
      <c r="H155" s="4"/>
      <c r="I155" s="4"/>
      <c r="J155" s="4"/>
      <c r="K155" s="4">
        <v>78</v>
      </c>
      <c r="L155" s="4"/>
      <c r="M155" s="4">
        <f t="shared" si="26"/>
        <v>78</v>
      </c>
      <c r="N155"/>
      <c r="O155"/>
      <c r="P155"/>
      <c r="Q155"/>
      <c r="R155"/>
    </row>
    <row r="156" spans="1:18">
      <c r="A156" s="4">
        <f t="shared" si="27"/>
        <v>137</v>
      </c>
      <c r="B156" s="36" t="s">
        <v>94</v>
      </c>
      <c r="C156" s="4"/>
      <c r="D156" s="4"/>
      <c r="E156" s="4">
        <v>100</v>
      </c>
      <c r="F156" s="4"/>
      <c r="G156" s="4"/>
      <c r="H156" s="4"/>
      <c r="I156" s="4"/>
      <c r="J156" s="4"/>
      <c r="K156" s="4"/>
      <c r="L156" s="4"/>
      <c r="M156" s="4">
        <f t="shared" si="26"/>
        <v>100</v>
      </c>
      <c r="N156"/>
      <c r="O156"/>
      <c r="P156"/>
      <c r="Q156"/>
      <c r="R156"/>
    </row>
    <row r="157" spans="1:18">
      <c r="A157" s="4">
        <f t="shared" si="27"/>
        <v>138</v>
      </c>
      <c r="B157" s="36" t="s">
        <v>346</v>
      </c>
      <c r="C157" s="4"/>
      <c r="D157" s="4"/>
      <c r="E157" s="4"/>
      <c r="F157" s="4"/>
      <c r="G157" s="4"/>
      <c r="H157" s="4"/>
      <c r="I157" s="4"/>
      <c r="J157" s="4"/>
      <c r="K157" s="4">
        <v>4</v>
      </c>
      <c r="L157" s="4"/>
      <c r="M157" s="4">
        <f t="shared" si="26"/>
        <v>4</v>
      </c>
      <c r="N157"/>
      <c r="O157"/>
      <c r="P157"/>
      <c r="Q157"/>
      <c r="R157"/>
    </row>
    <row r="158" spans="1:18">
      <c r="A158" s="4">
        <f t="shared" si="27"/>
        <v>139</v>
      </c>
      <c r="B158" s="36" t="s">
        <v>302</v>
      </c>
      <c r="C158" s="13"/>
      <c r="D158" s="13"/>
      <c r="E158" s="13"/>
      <c r="F158" s="13"/>
      <c r="G158" s="13"/>
      <c r="H158" s="13"/>
      <c r="I158" s="13"/>
      <c r="J158" s="13"/>
      <c r="K158" s="13">
        <v>43</v>
      </c>
      <c r="L158" s="13"/>
      <c r="M158" s="13">
        <f t="shared" si="26"/>
        <v>43</v>
      </c>
      <c r="N158"/>
      <c r="O158"/>
      <c r="P158"/>
      <c r="Q158"/>
      <c r="R158"/>
    </row>
    <row r="159" spans="1:18" ht="13.5" customHeight="1">
      <c r="A159" s="4">
        <f t="shared" ref="A159:A173" si="29">A158+1</f>
        <v>140</v>
      </c>
      <c r="B159" s="36" t="s">
        <v>95</v>
      </c>
      <c r="C159" s="4"/>
      <c r="D159" s="4"/>
      <c r="E159" s="4"/>
      <c r="F159" s="4"/>
      <c r="G159" s="4"/>
      <c r="H159" s="4"/>
      <c r="I159" s="4"/>
      <c r="J159" s="4"/>
      <c r="K159" s="4">
        <v>10</v>
      </c>
      <c r="L159" s="4"/>
      <c r="M159" s="4">
        <f t="shared" si="26"/>
        <v>10</v>
      </c>
      <c r="N159"/>
      <c r="O159"/>
      <c r="P159"/>
      <c r="Q159"/>
      <c r="R159"/>
    </row>
    <row r="160" spans="1:18">
      <c r="A160" s="4">
        <f t="shared" si="29"/>
        <v>141</v>
      </c>
      <c r="B160" s="36" t="s">
        <v>310</v>
      </c>
      <c r="C160" s="23"/>
      <c r="D160" s="23"/>
      <c r="E160" s="23"/>
      <c r="F160" s="23"/>
      <c r="G160" s="23"/>
      <c r="H160" s="23"/>
      <c r="I160" s="23"/>
      <c r="J160" s="23"/>
      <c r="K160" s="23">
        <v>36</v>
      </c>
      <c r="L160" s="23"/>
      <c r="M160" s="23">
        <v>36</v>
      </c>
      <c r="N160"/>
      <c r="O160"/>
      <c r="P160"/>
      <c r="Q160"/>
      <c r="R160"/>
    </row>
    <row r="161" spans="1:18">
      <c r="A161" s="4">
        <f t="shared" si="29"/>
        <v>142</v>
      </c>
      <c r="B161" s="36" t="s">
        <v>348</v>
      </c>
      <c r="C161" s="4"/>
      <c r="D161" s="4"/>
      <c r="E161" s="4">
        <v>16</v>
      </c>
      <c r="F161" s="4"/>
      <c r="G161" s="4"/>
      <c r="H161" s="4"/>
      <c r="I161" s="4"/>
      <c r="J161" s="4"/>
      <c r="K161" s="4"/>
      <c r="L161" s="4"/>
      <c r="M161" s="4">
        <f t="shared" ref="M161:M175" si="30">SUM(C161:K161)</f>
        <v>16</v>
      </c>
      <c r="N161"/>
      <c r="O161"/>
      <c r="P161"/>
      <c r="Q161"/>
      <c r="R161"/>
    </row>
    <row r="162" spans="1:18">
      <c r="A162" s="23">
        <f t="shared" si="29"/>
        <v>143</v>
      </c>
      <c r="B162" s="36" t="s">
        <v>293</v>
      </c>
      <c r="C162" s="23"/>
      <c r="D162" s="23"/>
      <c r="E162" s="23"/>
      <c r="F162" s="23"/>
      <c r="G162" s="23"/>
      <c r="H162" s="23"/>
      <c r="I162" s="23"/>
      <c r="J162" s="23"/>
      <c r="K162" s="23">
        <v>15</v>
      </c>
      <c r="L162" s="23"/>
      <c r="M162" s="23">
        <f t="shared" si="30"/>
        <v>15</v>
      </c>
      <c r="N162"/>
      <c r="O162"/>
      <c r="P162"/>
      <c r="Q162"/>
      <c r="R162"/>
    </row>
    <row r="163" spans="1:18">
      <c r="A163" s="23">
        <f t="shared" si="29"/>
        <v>144</v>
      </c>
      <c r="B163" s="36" t="s">
        <v>291</v>
      </c>
      <c r="C163" s="23"/>
      <c r="D163" s="23"/>
      <c r="E163" s="23"/>
      <c r="F163" s="23"/>
      <c r="G163" s="23"/>
      <c r="H163" s="23"/>
      <c r="I163" s="23"/>
      <c r="J163" s="23"/>
      <c r="K163" s="23">
        <v>13</v>
      </c>
      <c r="L163" s="23"/>
      <c r="M163" s="23">
        <f t="shared" si="30"/>
        <v>13</v>
      </c>
      <c r="N163"/>
      <c r="O163"/>
      <c r="P163"/>
      <c r="Q163"/>
      <c r="R163"/>
    </row>
    <row r="164" spans="1:18">
      <c r="A164" s="23">
        <f t="shared" si="29"/>
        <v>145</v>
      </c>
      <c r="B164" s="36" t="s">
        <v>282</v>
      </c>
      <c r="C164" s="23"/>
      <c r="D164" s="23"/>
      <c r="E164" s="23"/>
      <c r="F164" s="23"/>
      <c r="G164" s="23"/>
      <c r="H164" s="23"/>
      <c r="I164" s="23"/>
      <c r="J164" s="23"/>
      <c r="K164" s="23">
        <v>0</v>
      </c>
      <c r="L164" s="23"/>
      <c r="M164" s="23">
        <f t="shared" si="30"/>
        <v>0</v>
      </c>
      <c r="N164"/>
      <c r="O164"/>
      <c r="P164"/>
      <c r="Q164"/>
      <c r="R164"/>
    </row>
    <row r="165" spans="1:18">
      <c r="A165" s="23">
        <f t="shared" si="29"/>
        <v>146</v>
      </c>
      <c r="B165" s="36" t="s">
        <v>280</v>
      </c>
      <c r="C165" s="23"/>
      <c r="D165" s="23"/>
      <c r="E165" s="23"/>
      <c r="F165" s="23"/>
      <c r="G165" s="23"/>
      <c r="H165" s="23"/>
      <c r="I165" s="23"/>
      <c r="J165" s="23"/>
      <c r="K165" s="23">
        <v>29</v>
      </c>
      <c r="L165" s="23"/>
      <c r="M165" s="23">
        <f t="shared" si="30"/>
        <v>29</v>
      </c>
      <c r="N165"/>
      <c r="O165"/>
      <c r="P165"/>
      <c r="Q165"/>
      <c r="R165"/>
    </row>
    <row r="166" spans="1:18" ht="13.5" customHeight="1">
      <c r="A166" s="23">
        <f t="shared" si="29"/>
        <v>147</v>
      </c>
      <c r="B166" s="36" t="s">
        <v>271</v>
      </c>
      <c r="C166" s="23"/>
      <c r="D166" s="23"/>
      <c r="E166" s="23"/>
      <c r="F166" s="23"/>
      <c r="G166" s="23"/>
      <c r="H166" s="23"/>
      <c r="I166" s="23"/>
      <c r="J166" s="23"/>
      <c r="K166" s="23">
        <v>30</v>
      </c>
      <c r="L166" s="23"/>
      <c r="M166" s="23">
        <f t="shared" si="30"/>
        <v>30</v>
      </c>
      <c r="N166"/>
      <c r="O166"/>
      <c r="P166"/>
      <c r="Q166"/>
      <c r="R166"/>
    </row>
    <row r="167" spans="1:18">
      <c r="A167" s="23">
        <f t="shared" si="29"/>
        <v>148</v>
      </c>
      <c r="B167" s="36" t="s">
        <v>249</v>
      </c>
      <c r="C167" s="23"/>
      <c r="D167" s="23"/>
      <c r="E167" s="23"/>
      <c r="F167" s="23"/>
      <c r="G167" s="23"/>
      <c r="H167" s="23"/>
      <c r="I167" s="23"/>
      <c r="J167" s="23"/>
      <c r="K167" s="23">
        <v>49</v>
      </c>
      <c r="L167" s="23"/>
      <c r="M167" s="23">
        <f t="shared" si="30"/>
        <v>49</v>
      </c>
      <c r="N167"/>
      <c r="O167"/>
      <c r="P167"/>
      <c r="Q167"/>
      <c r="R167"/>
    </row>
    <row r="168" spans="1:18">
      <c r="A168" s="23">
        <f t="shared" si="29"/>
        <v>149</v>
      </c>
      <c r="B168" s="36" t="s">
        <v>257</v>
      </c>
      <c r="C168" s="23"/>
      <c r="D168" s="23"/>
      <c r="E168" s="23"/>
      <c r="F168" s="23"/>
      <c r="G168" s="23"/>
      <c r="H168" s="23"/>
      <c r="I168" s="23"/>
      <c r="J168" s="23"/>
      <c r="K168" s="23">
        <v>195</v>
      </c>
      <c r="L168" s="23"/>
      <c r="M168" s="23">
        <f t="shared" si="30"/>
        <v>195</v>
      </c>
      <c r="N168"/>
      <c r="O168"/>
      <c r="P168"/>
      <c r="Q168"/>
      <c r="R168"/>
    </row>
    <row r="169" spans="1:18">
      <c r="A169" s="23">
        <f t="shared" si="29"/>
        <v>150</v>
      </c>
      <c r="B169" s="36" t="s">
        <v>365</v>
      </c>
      <c r="C169" s="23"/>
      <c r="D169" s="23"/>
      <c r="E169" s="23"/>
      <c r="F169" s="23"/>
      <c r="G169" s="23"/>
      <c r="H169" s="23"/>
      <c r="I169" s="23"/>
      <c r="J169" s="23"/>
      <c r="K169" s="23">
        <v>43</v>
      </c>
      <c r="L169" s="23"/>
      <c r="M169" s="23">
        <f t="shared" si="30"/>
        <v>43</v>
      </c>
      <c r="N169"/>
      <c r="O169"/>
      <c r="P169"/>
      <c r="Q169"/>
      <c r="R169"/>
    </row>
    <row r="170" spans="1:18">
      <c r="A170" s="23">
        <f t="shared" si="29"/>
        <v>151</v>
      </c>
      <c r="B170" s="36" t="s">
        <v>367</v>
      </c>
      <c r="C170" s="23"/>
      <c r="D170" s="23"/>
      <c r="E170" s="23"/>
      <c r="F170" s="23"/>
      <c r="G170" s="23"/>
      <c r="H170" s="23"/>
      <c r="I170" s="23"/>
      <c r="J170" s="23"/>
      <c r="K170" s="23">
        <v>0</v>
      </c>
      <c r="L170" s="23"/>
      <c r="M170" s="23">
        <f t="shared" si="30"/>
        <v>0</v>
      </c>
      <c r="N170"/>
      <c r="O170"/>
      <c r="P170"/>
      <c r="Q170"/>
      <c r="R170"/>
    </row>
    <row r="171" spans="1:18">
      <c r="A171" s="23">
        <f t="shared" si="29"/>
        <v>152</v>
      </c>
      <c r="B171" s="36" t="s">
        <v>368</v>
      </c>
      <c r="C171" s="23"/>
      <c r="D171" s="23"/>
      <c r="E171" s="23"/>
      <c r="F171" s="23"/>
      <c r="G171" s="23"/>
      <c r="H171" s="23"/>
      <c r="I171" s="23"/>
      <c r="J171" s="23"/>
      <c r="K171" s="23">
        <v>20</v>
      </c>
      <c r="L171" s="23"/>
      <c r="M171" s="23">
        <f t="shared" si="30"/>
        <v>20</v>
      </c>
      <c r="N171"/>
      <c r="O171"/>
      <c r="P171"/>
      <c r="Q171"/>
      <c r="R171"/>
    </row>
    <row r="172" spans="1:18">
      <c r="A172" s="23">
        <f t="shared" si="29"/>
        <v>153</v>
      </c>
      <c r="B172" s="36" t="s">
        <v>370</v>
      </c>
      <c r="C172" s="23"/>
      <c r="D172" s="23"/>
      <c r="E172" s="23"/>
      <c r="F172" s="23"/>
      <c r="G172" s="23"/>
      <c r="H172" s="23"/>
      <c r="I172" s="23"/>
      <c r="J172" s="23"/>
      <c r="K172" s="23">
        <v>92</v>
      </c>
      <c r="L172" s="23"/>
      <c r="M172" s="23">
        <f t="shared" si="30"/>
        <v>92</v>
      </c>
      <c r="N172"/>
      <c r="O172"/>
      <c r="P172"/>
      <c r="Q172"/>
      <c r="R172"/>
    </row>
    <row r="173" spans="1:18">
      <c r="A173" s="23">
        <f t="shared" si="29"/>
        <v>154</v>
      </c>
      <c r="B173" s="36" t="s">
        <v>258</v>
      </c>
      <c r="C173" s="23"/>
      <c r="D173" s="23"/>
      <c r="E173" s="23"/>
      <c r="F173" s="23"/>
      <c r="G173" s="23"/>
      <c r="H173" s="23"/>
      <c r="I173" s="23"/>
      <c r="J173" s="23"/>
      <c r="K173" s="23">
        <v>19</v>
      </c>
      <c r="L173" s="23"/>
      <c r="M173" s="23">
        <f t="shared" si="30"/>
        <v>19</v>
      </c>
      <c r="N173"/>
      <c r="O173"/>
      <c r="P173"/>
      <c r="Q173"/>
      <c r="R173"/>
    </row>
    <row r="174" spans="1:18">
      <c r="A174" s="43" t="s">
        <v>192</v>
      </c>
      <c r="B174" s="43"/>
      <c r="C174" s="28">
        <f t="shared" ref="C174:L174" si="31">SUM(C126:C173)</f>
        <v>208</v>
      </c>
      <c r="D174" s="28">
        <f t="shared" si="31"/>
        <v>899</v>
      </c>
      <c r="E174" s="28">
        <f t="shared" si="31"/>
        <v>683</v>
      </c>
      <c r="F174" s="28">
        <f t="shared" si="31"/>
        <v>50</v>
      </c>
      <c r="G174" s="28">
        <f t="shared" si="31"/>
        <v>0</v>
      </c>
      <c r="H174" s="28">
        <f t="shared" si="31"/>
        <v>0</v>
      </c>
      <c r="I174" s="28">
        <f t="shared" si="31"/>
        <v>31</v>
      </c>
      <c r="J174" s="28">
        <f t="shared" si="31"/>
        <v>38</v>
      </c>
      <c r="K174" s="28">
        <f t="shared" si="31"/>
        <v>908</v>
      </c>
      <c r="L174" s="28">
        <f t="shared" si="31"/>
        <v>0</v>
      </c>
      <c r="M174" s="28">
        <f t="shared" si="30"/>
        <v>2817</v>
      </c>
      <c r="N174"/>
      <c r="O174"/>
      <c r="P174"/>
      <c r="Q174"/>
      <c r="R174"/>
    </row>
    <row r="175" spans="1:18">
      <c r="A175" s="43" t="s">
        <v>309</v>
      </c>
      <c r="B175" s="43"/>
      <c r="C175" s="28">
        <f t="shared" ref="C175:L175" si="32">COUNTA(C126:C173)</f>
        <v>1</v>
      </c>
      <c r="D175" s="28">
        <f t="shared" si="32"/>
        <v>4</v>
      </c>
      <c r="E175" s="28">
        <f t="shared" si="32"/>
        <v>5</v>
      </c>
      <c r="F175" s="28">
        <f t="shared" si="32"/>
        <v>1</v>
      </c>
      <c r="G175" s="28">
        <f t="shared" si="32"/>
        <v>0</v>
      </c>
      <c r="H175" s="28">
        <f t="shared" si="32"/>
        <v>0</v>
      </c>
      <c r="I175" s="28">
        <f t="shared" si="32"/>
        <v>1</v>
      </c>
      <c r="J175" s="28">
        <f t="shared" si="32"/>
        <v>2</v>
      </c>
      <c r="K175" s="28">
        <f t="shared" si="32"/>
        <v>33</v>
      </c>
      <c r="L175" s="28">
        <f t="shared" si="32"/>
        <v>0</v>
      </c>
      <c r="M175" s="28">
        <f t="shared" si="30"/>
        <v>47</v>
      </c>
      <c r="N175"/>
      <c r="O175"/>
      <c r="P175"/>
      <c r="Q175"/>
      <c r="R175"/>
    </row>
    <row r="176" spans="1:18">
      <c r="A176" s="45" t="s">
        <v>356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7"/>
      <c r="M176" s="39"/>
      <c r="N176"/>
      <c r="O176"/>
      <c r="P176"/>
      <c r="Q176"/>
      <c r="R176"/>
    </row>
    <row r="177" spans="1:18">
      <c r="A177" s="4">
        <f>A173+1</f>
        <v>155</v>
      </c>
      <c r="B177" s="3" t="s">
        <v>318</v>
      </c>
      <c r="C177" s="4"/>
      <c r="D177" s="4"/>
      <c r="E177" s="4"/>
      <c r="F177" s="4"/>
      <c r="G177" s="4"/>
      <c r="H177" s="4"/>
      <c r="I177" s="4"/>
      <c r="J177" s="4"/>
      <c r="K177" s="4">
        <v>0</v>
      </c>
      <c r="L177" s="4"/>
      <c r="M177" s="4">
        <f t="shared" ref="M177:M190" si="33">SUM(C177:K177)</f>
        <v>0</v>
      </c>
      <c r="N177"/>
      <c r="O177"/>
      <c r="P177"/>
      <c r="Q177"/>
      <c r="R177"/>
    </row>
    <row r="178" spans="1:18">
      <c r="A178" s="4">
        <f>A177+1</f>
        <v>156</v>
      </c>
      <c r="B178" s="3" t="s">
        <v>56</v>
      </c>
      <c r="C178" s="4"/>
      <c r="D178" s="4"/>
      <c r="E178" s="4"/>
      <c r="F178" s="4"/>
      <c r="G178" s="4"/>
      <c r="H178" s="4"/>
      <c r="I178" s="4"/>
      <c r="J178" s="4"/>
      <c r="K178" s="4">
        <v>0</v>
      </c>
      <c r="L178" s="4"/>
      <c r="M178" s="4">
        <f t="shared" si="33"/>
        <v>0</v>
      </c>
      <c r="N178"/>
      <c r="O178"/>
      <c r="P178"/>
      <c r="Q178"/>
      <c r="R178"/>
    </row>
    <row r="179" spans="1:18">
      <c r="A179" s="4">
        <f>A178+1</f>
        <v>157</v>
      </c>
      <c r="B179" s="36" t="s">
        <v>66</v>
      </c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>
        <f t="shared" si="33"/>
        <v>0</v>
      </c>
      <c r="N179"/>
      <c r="O179"/>
      <c r="P179"/>
      <c r="Q179"/>
      <c r="R179"/>
    </row>
    <row r="180" spans="1:18">
      <c r="A180" s="4">
        <f t="shared" ref="A180:A187" si="34">A179+1</f>
        <v>158</v>
      </c>
      <c r="B180" s="36" t="s">
        <v>283</v>
      </c>
      <c r="C180" s="4"/>
      <c r="D180" s="4"/>
      <c r="E180" s="4">
        <v>131</v>
      </c>
      <c r="F180" s="4"/>
      <c r="G180" s="4"/>
      <c r="H180" s="4"/>
      <c r="I180" s="4"/>
      <c r="J180" s="4"/>
      <c r="K180" s="4"/>
      <c r="L180" s="4"/>
      <c r="M180" s="4">
        <f t="shared" si="33"/>
        <v>131</v>
      </c>
      <c r="N180"/>
      <c r="O180"/>
      <c r="P180"/>
      <c r="Q180"/>
      <c r="R180"/>
    </row>
    <row r="181" spans="1:18">
      <c r="A181" s="4">
        <f t="shared" si="34"/>
        <v>159</v>
      </c>
      <c r="B181" s="36" t="s">
        <v>73</v>
      </c>
      <c r="C181" s="4"/>
      <c r="D181" s="4"/>
      <c r="E181" s="4"/>
      <c r="F181" s="4"/>
      <c r="G181" s="4"/>
      <c r="H181" s="4"/>
      <c r="I181" s="4"/>
      <c r="J181" s="4"/>
      <c r="K181" s="4">
        <v>0</v>
      </c>
      <c r="L181" s="4"/>
      <c r="M181" s="4">
        <f t="shared" si="33"/>
        <v>0</v>
      </c>
      <c r="N181"/>
      <c r="O181"/>
      <c r="P181"/>
      <c r="Q181"/>
      <c r="R181"/>
    </row>
    <row r="182" spans="1:18">
      <c r="A182" s="4">
        <f t="shared" si="34"/>
        <v>160</v>
      </c>
      <c r="B182" s="36" t="s">
        <v>77</v>
      </c>
      <c r="C182" s="4"/>
      <c r="D182" s="4"/>
      <c r="E182" s="4">
        <v>131</v>
      </c>
      <c r="F182" s="4"/>
      <c r="G182" s="4"/>
      <c r="H182" s="4"/>
      <c r="I182" s="4"/>
      <c r="J182" s="4"/>
      <c r="K182" s="4"/>
      <c r="L182" s="4"/>
      <c r="M182" s="4">
        <f t="shared" si="33"/>
        <v>131</v>
      </c>
      <c r="N182"/>
      <c r="O182"/>
      <c r="P182"/>
      <c r="Q182"/>
      <c r="R182"/>
    </row>
    <row r="183" spans="1:18">
      <c r="A183" s="4">
        <f t="shared" si="34"/>
        <v>161</v>
      </c>
      <c r="B183" s="36" t="s">
        <v>89</v>
      </c>
      <c r="C183" s="4"/>
      <c r="D183" s="4"/>
      <c r="E183" s="4"/>
      <c r="F183" s="4"/>
      <c r="G183" s="4"/>
      <c r="H183" s="4"/>
      <c r="I183" s="4"/>
      <c r="J183" s="4"/>
      <c r="K183" s="4">
        <v>50</v>
      </c>
      <c r="L183" s="4"/>
      <c r="M183" s="4">
        <f t="shared" si="33"/>
        <v>50</v>
      </c>
      <c r="N183"/>
      <c r="O183"/>
      <c r="P183"/>
      <c r="Q183"/>
      <c r="R183"/>
    </row>
    <row r="184" spans="1:18">
      <c r="A184" s="4">
        <f t="shared" si="34"/>
        <v>162</v>
      </c>
      <c r="B184" s="36" t="s">
        <v>347</v>
      </c>
      <c r="C184" s="4"/>
      <c r="D184" s="4"/>
      <c r="E184" s="4"/>
      <c r="F184" s="4"/>
      <c r="G184" s="4"/>
      <c r="H184" s="4"/>
      <c r="I184" s="4"/>
      <c r="J184" s="4"/>
      <c r="K184" s="4">
        <v>46</v>
      </c>
      <c r="L184" s="4"/>
      <c r="M184" s="4">
        <f t="shared" si="33"/>
        <v>46</v>
      </c>
      <c r="N184"/>
      <c r="O184"/>
      <c r="P184"/>
      <c r="Q184"/>
      <c r="R184"/>
    </row>
    <row r="185" spans="1:18">
      <c r="A185" s="4">
        <f>A184+1</f>
        <v>163</v>
      </c>
      <c r="B185" s="36" t="s">
        <v>354</v>
      </c>
      <c r="C185" s="4"/>
      <c r="D185" s="4"/>
      <c r="E185" s="4"/>
      <c r="F185" s="4"/>
      <c r="G185" s="4">
        <v>48</v>
      </c>
      <c r="H185" s="4"/>
      <c r="I185" s="4"/>
      <c r="J185" s="4"/>
      <c r="K185" s="4"/>
      <c r="L185" s="4"/>
      <c r="M185" s="4">
        <f t="shared" si="33"/>
        <v>48</v>
      </c>
      <c r="N185"/>
      <c r="O185"/>
      <c r="P185"/>
      <c r="Q185"/>
      <c r="R185"/>
    </row>
    <row r="186" spans="1:18">
      <c r="A186" s="4">
        <f>A185+1</f>
        <v>164</v>
      </c>
      <c r="B186" s="36" t="s">
        <v>298</v>
      </c>
      <c r="C186" s="23"/>
      <c r="D186" s="23"/>
      <c r="E186" s="23"/>
      <c r="F186" s="23">
        <v>150</v>
      </c>
      <c r="G186" s="23"/>
      <c r="H186" s="23"/>
      <c r="I186" s="23"/>
      <c r="J186" s="23"/>
      <c r="K186" s="23"/>
      <c r="L186" s="23"/>
      <c r="M186" s="23">
        <f t="shared" si="33"/>
        <v>150</v>
      </c>
      <c r="N186"/>
      <c r="O186"/>
      <c r="P186"/>
      <c r="Q186"/>
      <c r="R186"/>
    </row>
    <row r="187" spans="1:18">
      <c r="A187" s="4">
        <f t="shared" si="34"/>
        <v>165</v>
      </c>
      <c r="B187" s="36" t="s">
        <v>292</v>
      </c>
      <c r="C187" s="23"/>
      <c r="D187" s="23"/>
      <c r="E187" s="23"/>
      <c r="F187" s="23"/>
      <c r="G187" s="23"/>
      <c r="H187" s="23"/>
      <c r="I187" s="23"/>
      <c r="J187" s="23"/>
      <c r="K187" s="23">
        <v>11</v>
      </c>
      <c r="L187" s="23"/>
      <c r="M187" s="23">
        <f t="shared" si="33"/>
        <v>11</v>
      </c>
      <c r="N187"/>
      <c r="O187"/>
      <c r="P187"/>
      <c r="Q187"/>
      <c r="R187"/>
    </row>
    <row r="188" spans="1:18">
      <c r="A188" s="4">
        <f>A187+1</f>
        <v>166</v>
      </c>
      <c r="B188" s="36" t="s">
        <v>285</v>
      </c>
      <c r="C188" s="23"/>
      <c r="D188" s="23"/>
      <c r="E188" s="23"/>
      <c r="F188" s="23"/>
      <c r="G188" s="23"/>
      <c r="H188" s="23"/>
      <c r="I188" s="23"/>
      <c r="J188" s="23"/>
      <c r="K188" s="23">
        <v>199</v>
      </c>
      <c r="L188" s="23"/>
      <c r="M188" s="23">
        <f t="shared" si="33"/>
        <v>199</v>
      </c>
      <c r="N188"/>
      <c r="O188"/>
      <c r="P188"/>
      <c r="Q188"/>
      <c r="R188"/>
    </row>
    <row r="189" spans="1:18">
      <c r="A189" s="4">
        <f>A188+1</f>
        <v>167</v>
      </c>
      <c r="B189" s="36" t="s">
        <v>366</v>
      </c>
      <c r="C189" s="23"/>
      <c r="D189" s="23"/>
      <c r="E189" s="23"/>
      <c r="F189" s="23"/>
      <c r="G189" s="23"/>
      <c r="H189" s="23"/>
      <c r="I189" s="23"/>
      <c r="J189" s="23"/>
      <c r="K189" s="23">
        <v>0</v>
      </c>
      <c r="L189" s="23"/>
      <c r="M189" s="23">
        <f t="shared" si="33"/>
        <v>0</v>
      </c>
      <c r="N189"/>
      <c r="O189"/>
      <c r="P189"/>
      <c r="Q189"/>
      <c r="R189"/>
    </row>
    <row r="190" spans="1:18">
      <c r="A190" s="23">
        <f>A189+1</f>
        <v>168</v>
      </c>
      <c r="B190" s="36" t="s">
        <v>269</v>
      </c>
      <c r="C190" s="23"/>
      <c r="D190" s="23"/>
      <c r="E190" s="23"/>
      <c r="F190" s="23"/>
      <c r="G190" s="23"/>
      <c r="H190" s="23"/>
      <c r="I190" s="23"/>
      <c r="J190" s="23"/>
      <c r="K190" s="23">
        <v>13</v>
      </c>
      <c r="L190" s="23"/>
      <c r="M190" s="23">
        <f t="shared" si="33"/>
        <v>13</v>
      </c>
      <c r="N190"/>
      <c r="O190"/>
      <c r="P190"/>
      <c r="Q190"/>
      <c r="R190"/>
    </row>
    <row r="191" spans="1:18">
      <c r="A191" s="43" t="s">
        <v>192</v>
      </c>
      <c r="B191" s="43"/>
      <c r="C191" s="28">
        <f t="shared" ref="C191:L191" si="35">SUM(C177:C190)</f>
        <v>0</v>
      </c>
      <c r="D191" s="28">
        <f t="shared" si="35"/>
        <v>0</v>
      </c>
      <c r="E191" s="28">
        <f t="shared" si="35"/>
        <v>262</v>
      </c>
      <c r="F191" s="28">
        <f t="shared" si="35"/>
        <v>150</v>
      </c>
      <c r="G191" s="28">
        <f t="shared" si="35"/>
        <v>48</v>
      </c>
      <c r="H191" s="28">
        <f t="shared" si="35"/>
        <v>0</v>
      </c>
      <c r="I191" s="28">
        <f t="shared" si="35"/>
        <v>0</v>
      </c>
      <c r="J191" s="28">
        <f t="shared" si="35"/>
        <v>0</v>
      </c>
      <c r="K191" s="28">
        <f t="shared" si="35"/>
        <v>319</v>
      </c>
      <c r="L191" s="28">
        <f t="shared" si="35"/>
        <v>0</v>
      </c>
      <c r="M191" s="28">
        <f t="shared" ref="M191:M192" si="36">SUM(C191:K191)</f>
        <v>779</v>
      </c>
      <c r="N191"/>
      <c r="O191"/>
      <c r="P191"/>
      <c r="Q191"/>
      <c r="R191"/>
    </row>
    <row r="192" spans="1:18">
      <c r="A192" s="43" t="s">
        <v>309</v>
      </c>
      <c r="B192" s="43"/>
      <c r="C192" s="28">
        <f t="shared" ref="C192:L192" si="37">COUNTA(C177:C190)</f>
        <v>0</v>
      </c>
      <c r="D192" s="28">
        <f t="shared" si="37"/>
        <v>0</v>
      </c>
      <c r="E192" s="28">
        <f t="shared" si="37"/>
        <v>2</v>
      </c>
      <c r="F192" s="28">
        <f t="shared" si="37"/>
        <v>1</v>
      </c>
      <c r="G192" s="28">
        <f t="shared" si="37"/>
        <v>1</v>
      </c>
      <c r="H192" s="28">
        <f t="shared" si="37"/>
        <v>0</v>
      </c>
      <c r="I192" s="28">
        <f t="shared" si="37"/>
        <v>0</v>
      </c>
      <c r="J192" s="28">
        <f t="shared" si="37"/>
        <v>0</v>
      </c>
      <c r="K192" s="28">
        <f t="shared" si="37"/>
        <v>9</v>
      </c>
      <c r="L192" s="28">
        <f t="shared" si="37"/>
        <v>0</v>
      </c>
      <c r="M192" s="28">
        <f t="shared" si="36"/>
        <v>13</v>
      </c>
      <c r="N192"/>
      <c r="O192"/>
      <c r="P192"/>
      <c r="Q192"/>
      <c r="R192"/>
    </row>
    <row r="193" spans="1:18">
      <c r="A193" s="45" t="s">
        <v>364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7"/>
      <c r="M193" s="39"/>
      <c r="N193"/>
      <c r="O193"/>
      <c r="P193"/>
      <c r="Q193"/>
      <c r="R193"/>
    </row>
    <row r="194" spans="1:18">
      <c r="A194" s="4">
        <f>A190+1</f>
        <v>169</v>
      </c>
      <c r="B194" s="36" t="s">
        <v>52</v>
      </c>
      <c r="C194" s="13"/>
      <c r="D194" s="13">
        <v>443</v>
      </c>
      <c r="E194" s="13"/>
      <c r="F194" s="13"/>
      <c r="G194" s="13"/>
      <c r="H194" s="13"/>
      <c r="I194" s="13"/>
      <c r="J194" s="13"/>
      <c r="K194" s="13"/>
      <c r="L194" s="13"/>
      <c r="M194" s="13">
        <f t="shared" ref="M194:M197" si="38">SUM(C194:K194)</f>
        <v>443</v>
      </c>
      <c r="N194"/>
      <c r="O194"/>
      <c r="P194"/>
      <c r="Q194"/>
      <c r="R194"/>
    </row>
    <row r="195" spans="1:18">
      <c r="A195" s="4">
        <f>A194+1</f>
        <v>170</v>
      </c>
      <c r="B195" s="36" t="s">
        <v>85</v>
      </c>
      <c r="C195" s="4"/>
      <c r="D195" s="4">
        <v>415</v>
      </c>
      <c r="E195" s="4"/>
      <c r="F195" s="4"/>
      <c r="G195" s="4"/>
      <c r="H195" s="4"/>
      <c r="I195" s="4"/>
      <c r="J195" s="4"/>
      <c r="K195" s="4"/>
      <c r="L195" s="4"/>
      <c r="M195" s="4">
        <f t="shared" si="38"/>
        <v>415</v>
      </c>
      <c r="N195"/>
      <c r="O195"/>
      <c r="P195"/>
      <c r="Q195"/>
      <c r="R195"/>
    </row>
    <row r="196" spans="1:18">
      <c r="A196" s="4">
        <f t="shared" ref="A196:A197" si="39">A195+1</f>
        <v>171</v>
      </c>
      <c r="B196" s="36" t="s">
        <v>96</v>
      </c>
      <c r="C196" s="4"/>
      <c r="D196" s="4"/>
      <c r="E196" s="4"/>
      <c r="F196" s="4"/>
      <c r="G196" s="4"/>
      <c r="H196" s="4"/>
      <c r="I196" s="4"/>
      <c r="J196" s="4"/>
      <c r="K196" s="4">
        <v>4</v>
      </c>
      <c r="L196" s="4"/>
      <c r="M196" s="4">
        <f t="shared" si="38"/>
        <v>4</v>
      </c>
      <c r="N196"/>
      <c r="O196"/>
      <c r="P196"/>
      <c r="Q196"/>
      <c r="R196"/>
    </row>
    <row r="197" spans="1:18">
      <c r="A197" s="4">
        <f t="shared" si="39"/>
        <v>172</v>
      </c>
      <c r="B197" s="36" t="s">
        <v>268</v>
      </c>
      <c r="C197" s="23"/>
      <c r="D197" s="23"/>
      <c r="E197" s="23"/>
      <c r="F197" s="23"/>
      <c r="G197" s="23"/>
      <c r="H197" s="23"/>
      <c r="I197" s="23"/>
      <c r="J197" s="23"/>
      <c r="K197" s="23">
        <v>96</v>
      </c>
      <c r="L197" s="23"/>
      <c r="M197" s="23">
        <f t="shared" si="38"/>
        <v>96</v>
      </c>
      <c r="N197"/>
      <c r="O197"/>
      <c r="P197"/>
      <c r="Q197"/>
      <c r="R197"/>
    </row>
    <row r="198" spans="1:18">
      <c r="A198" s="43" t="s">
        <v>192</v>
      </c>
      <c r="B198" s="43"/>
      <c r="C198" s="28">
        <f t="shared" ref="C198:L198" si="40">SUM(C194:C197)</f>
        <v>0</v>
      </c>
      <c r="D198" s="28">
        <f t="shared" si="40"/>
        <v>858</v>
      </c>
      <c r="E198" s="28">
        <f t="shared" si="40"/>
        <v>0</v>
      </c>
      <c r="F198" s="28">
        <f t="shared" si="40"/>
        <v>0</v>
      </c>
      <c r="G198" s="28">
        <f t="shared" si="40"/>
        <v>0</v>
      </c>
      <c r="H198" s="28">
        <f t="shared" si="40"/>
        <v>0</v>
      </c>
      <c r="I198" s="28">
        <f t="shared" si="40"/>
        <v>0</v>
      </c>
      <c r="J198" s="28">
        <f t="shared" si="40"/>
        <v>0</v>
      </c>
      <c r="K198" s="28">
        <f t="shared" si="40"/>
        <v>100</v>
      </c>
      <c r="L198" s="28">
        <f t="shared" si="40"/>
        <v>0</v>
      </c>
      <c r="M198" s="28">
        <f t="shared" ref="M198:M199" si="41">SUM(C198:K198)</f>
        <v>958</v>
      </c>
      <c r="N198"/>
      <c r="O198"/>
      <c r="P198"/>
      <c r="Q198"/>
      <c r="R198"/>
    </row>
    <row r="199" spans="1:18">
      <c r="A199" s="43" t="s">
        <v>309</v>
      </c>
      <c r="B199" s="43"/>
      <c r="C199" s="28">
        <f t="shared" ref="C199:L199" si="42">COUNTA(C194:C197)</f>
        <v>0</v>
      </c>
      <c r="D199" s="28">
        <f t="shared" si="42"/>
        <v>2</v>
      </c>
      <c r="E199" s="28">
        <f t="shared" si="42"/>
        <v>0</v>
      </c>
      <c r="F199" s="28">
        <f t="shared" si="42"/>
        <v>0</v>
      </c>
      <c r="G199" s="28">
        <f t="shared" si="42"/>
        <v>0</v>
      </c>
      <c r="H199" s="28">
        <f t="shared" si="42"/>
        <v>0</v>
      </c>
      <c r="I199" s="28">
        <f t="shared" si="42"/>
        <v>0</v>
      </c>
      <c r="J199" s="28">
        <f t="shared" si="42"/>
        <v>0</v>
      </c>
      <c r="K199" s="28">
        <f t="shared" si="42"/>
        <v>2</v>
      </c>
      <c r="L199" s="28">
        <f t="shared" si="42"/>
        <v>0</v>
      </c>
      <c r="M199" s="28">
        <f t="shared" si="41"/>
        <v>4</v>
      </c>
      <c r="N199"/>
      <c r="O199"/>
      <c r="P199"/>
      <c r="Q199"/>
      <c r="R199"/>
    </row>
    <row r="200" spans="1:18">
      <c r="A200" s="45" t="s">
        <v>357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7"/>
      <c r="M200" s="39"/>
      <c r="N200"/>
      <c r="O200"/>
      <c r="P200"/>
      <c r="Q200"/>
      <c r="R200"/>
    </row>
    <row r="201" spans="1:18">
      <c r="A201" s="4">
        <f>A197+1</f>
        <v>173</v>
      </c>
      <c r="B201" s="36" t="s">
        <v>304</v>
      </c>
      <c r="C201" s="4"/>
      <c r="D201" s="4">
        <v>320</v>
      </c>
      <c r="E201" s="4"/>
      <c r="F201" s="4"/>
      <c r="G201" s="4"/>
      <c r="H201" s="4"/>
      <c r="I201" s="4"/>
      <c r="J201" s="4"/>
      <c r="K201" s="4"/>
      <c r="L201" s="4"/>
      <c r="M201" s="4">
        <f t="shared" ref="M201:M205" si="43">SUM(C201:K201)</f>
        <v>320</v>
      </c>
      <c r="N201"/>
      <c r="O201"/>
      <c r="P201"/>
      <c r="Q201"/>
      <c r="R201"/>
    </row>
    <row r="202" spans="1:18">
      <c r="A202" s="4">
        <f>A201+1</f>
        <v>174</v>
      </c>
      <c r="B202" s="36" t="s">
        <v>316</v>
      </c>
      <c r="C202" s="4"/>
      <c r="D202" s="4"/>
      <c r="E202" s="4"/>
      <c r="F202" s="4">
        <v>96</v>
      </c>
      <c r="G202" s="4"/>
      <c r="H202" s="4"/>
      <c r="I202" s="4"/>
      <c r="J202" s="4"/>
      <c r="K202" s="4"/>
      <c r="L202" s="4"/>
      <c r="M202" s="4">
        <f t="shared" si="43"/>
        <v>96</v>
      </c>
      <c r="N202"/>
      <c r="O202"/>
      <c r="P202"/>
      <c r="Q202"/>
      <c r="R202"/>
    </row>
    <row r="203" spans="1:18">
      <c r="A203" s="4">
        <f t="shared" ref="A203:A205" si="44">A202+1</f>
        <v>175</v>
      </c>
      <c r="B203" s="36" t="s">
        <v>70</v>
      </c>
      <c r="C203" s="4"/>
      <c r="D203" s="4"/>
      <c r="E203" s="4"/>
      <c r="F203" s="4"/>
      <c r="G203" s="4">
        <v>246</v>
      </c>
      <c r="H203" s="4"/>
      <c r="I203" s="4"/>
      <c r="J203" s="4"/>
      <c r="K203" s="4"/>
      <c r="L203" s="4"/>
      <c r="M203" s="4">
        <f t="shared" si="43"/>
        <v>246</v>
      </c>
      <c r="N203"/>
      <c r="O203"/>
      <c r="P203"/>
      <c r="Q203"/>
      <c r="R203"/>
    </row>
    <row r="204" spans="1:18">
      <c r="A204" s="4">
        <f t="shared" si="44"/>
        <v>176</v>
      </c>
      <c r="B204" s="36" t="s">
        <v>74</v>
      </c>
      <c r="C204" s="4"/>
      <c r="D204" s="4"/>
      <c r="E204" s="4"/>
      <c r="F204" s="4"/>
      <c r="G204" s="4"/>
      <c r="H204" s="4"/>
      <c r="I204" s="4"/>
      <c r="J204" s="4"/>
      <c r="K204" s="4">
        <v>0</v>
      </c>
      <c r="L204" s="4"/>
      <c r="M204" s="4">
        <f t="shared" si="43"/>
        <v>0</v>
      </c>
      <c r="N204"/>
      <c r="O204"/>
      <c r="P204"/>
      <c r="Q204"/>
      <c r="R204"/>
    </row>
    <row r="205" spans="1:18">
      <c r="A205" s="4">
        <f t="shared" si="44"/>
        <v>177</v>
      </c>
      <c r="B205" s="36" t="s">
        <v>303</v>
      </c>
      <c r="C205" s="13"/>
      <c r="D205" s="13"/>
      <c r="E205" s="13"/>
      <c r="F205" s="13"/>
      <c r="G205" s="13"/>
      <c r="H205" s="13"/>
      <c r="I205" s="13"/>
      <c r="J205" s="13"/>
      <c r="K205" s="13">
        <v>33</v>
      </c>
      <c r="L205" s="13"/>
      <c r="M205" s="13">
        <f t="shared" si="43"/>
        <v>33</v>
      </c>
      <c r="N205"/>
      <c r="O205"/>
      <c r="P205"/>
      <c r="Q205"/>
      <c r="R205"/>
    </row>
    <row r="206" spans="1:18">
      <c r="A206" s="43" t="s">
        <v>192</v>
      </c>
      <c r="B206" s="43"/>
      <c r="C206" s="28">
        <f t="shared" ref="C206:L206" si="45">SUM(C201:C205)</f>
        <v>0</v>
      </c>
      <c r="D206" s="28">
        <f t="shared" si="45"/>
        <v>320</v>
      </c>
      <c r="E206" s="28">
        <f t="shared" si="45"/>
        <v>0</v>
      </c>
      <c r="F206" s="28">
        <f t="shared" si="45"/>
        <v>96</v>
      </c>
      <c r="G206" s="28">
        <f t="shared" si="45"/>
        <v>246</v>
      </c>
      <c r="H206" s="28">
        <f t="shared" si="45"/>
        <v>0</v>
      </c>
      <c r="I206" s="28">
        <f t="shared" si="45"/>
        <v>0</v>
      </c>
      <c r="J206" s="28">
        <f t="shared" si="45"/>
        <v>0</v>
      </c>
      <c r="K206" s="28">
        <f t="shared" si="45"/>
        <v>33</v>
      </c>
      <c r="L206" s="28">
        <f t="shared" si="45"/>
        <v>0</v>
      </c>
      <c r="M206" s="28">
        <f t="shared" ref="M206:M207" si="46">SUM(C206:K206)</f>
        <v>695</v>
      </c>
      <c r="N206"/>
      <c r="O206"/>
      <c r="P206"/>
      <c r="Q206"/>
      <c r="R206"/>
    </row>
    <row r="207" spans="1:18">
      <c r="A207" s="43" t="s">
        <v>309</v>
      </c>
      <c r="B207" s="43"/>
      <c r="C207" s="28">
        <f t="shared" ref="C207:L207" si="47">COUNTA(C201:C205)</f>
        <v>0</v>
      </c>
      <c r="D207" s="28">
        <f t="shared" si="47"/>
        <v>1</v>
      </c>
      <c r="E207" s="28">
        <f t="shared" si="47"/>
        <v>0</v>
      </c>
      <c r="F207" s="28">
        <f t="shared" si="47"/>
        <v>1</v>
      </c>
      <c r="G207" s="28">
        <f t="shared" si="47"/>
        <v>1</v>
      </c>
      <c r="H207" s="28">
        <f t="shared" si="47"/>
        <v>0</v>
      </c>
      <c r="I207" s="28">
        <f t="shared" si="47"/>
        <v>0</v>
      </c>
      <c r="J207" s="28">
        <f t="shared" si="47"/>
        <v>0</v>
      </c>
      <c r="K207" s="28">
        <f t="shared" si="47"/>
        <v>2</v>
      </c>
      <c r="L207" s="28">
        <f t="shared" si="47"/>
        <v>0</v>
      </c>
      <c r="M207" s="28">
        <f t="shared" si="46"/>
        <v>5</v>
      </c>
      <c r="N207"/>
      <c r="O207"/>
      <c r="P207"/>
      <c r="Q207"/>
      <c r="R207"/>
    </row>
    <row r="208" spans="1:18">
      <c r="A208" s="45" t="s">
        <v>358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7"/>
      <c r="M208" s="39"/>
      <c r="N208"/>
      <c r="O208"/>
      <c r="P208"/>
      <c r="Q208"/>
      <c r="R208"/>
    </row>
    <row r="209" spans="1:18">
      <c r="A209" s="4">
        <f>A205+1</f>
        <v>178</v>
      </c>
      <c r="B209" s="3" t="s">
        <v>64</v>
      </c>
      <c r="C209" s="4">
        <v>368</v>
      </c>
      <c r="D209" s="4"/>
      <c r="E209" s="4"/>
      <c r="F209" s="4"/>
      <c r="G209" s="4"/>
      <c r="H209" s="4"/>
      <c r="I209" s="4"/>
      <c r="J209" s="4"/>
      <c r="K209" s="4"/>
      <c r="L209" s="4"/>
      <c r="M209" s="4">
        <f t="shared" ref="M209:M213" si="48">SUM(C209:K209)</f>
        <v>368</v>
      </c>
      <c r="N209"/>
      <c r="O209"/>
      <c r="P209"/>
      <c r="Q209"/>
      <c r="R209"/>
    </row>
    <row r="210" spans="1:18">
      <c r="A210" s="4">
        <f>A209+1</f>
        <v>179</v>
      </c>
      <c r="B210" s="36" t="s">
        <v>301</v>
      </c>
      <c r="C210" s="4">
        <v>312</v>
      </c>
      <c r="D210" s="4"/>
      <c r="E210" s="4"/>
      <c r="F210" s="4"/>
      <c r="G210" s="4"/>
      <c r="H210" s="4"/>
      <c r="I210" s="4"/>
      <c r="J210" s="4"/>
      <c r="K210" s="4"/>
      <c r="L210" s="4"/>
      <c r="M210" s="4">
        <f t="shared" si="48"/>
        <v>312</v>
      </c>
      <c r="N210"/>
      <c r="O210"/>
      <c r="P210"/>
      <c r="Q210"/>
      <c r="R210"/>
    </row>
    <row r="211" spans="1:18">
      <c r="A211" s="4">
        <f t="shared" ref="A211:A213" si="49">A210+1</f>
        <v>180</v>
      </c>
      <c r="B211" s="3" t="s">
        <v>68</v>
      </c>
      <c r="C211" s="4"/>
      <c r="D211" s="4"/>
      <c r="E211" s="4"/>
      <c r="F211" s="4"/>
      <c r="G211" s="4"/>
      <c r="H211" s="4"/>
      <c r="I211" s="4"/>
      <c r="J211" s="4"/>
      <c r="K211" s="4">
        <v>0</v>
      </c>
      <c r="L211" s="4"/>
      <c r="M211" s="4">
        <f t="shared" si="48"/>
        <v>0</v>
      </c>
      <c r="N211"/>
      <c r="O211"/>
      <c r="P211"/>
      <c r="Q211"/>
      <c r="R211"/>
    </row>
    <row r="212" spans="1:18">
      <c r="A212" s="4">
        <f t="shared" si="49"/>
        <v>181</v>
      </c>
      <c r="B212" s="3" t="s">
        <v>97</v>
      </c>
      <c r="C212" s="4"/>
      <c r="D212" s="4"/>
      <c r="E212" s="4"/>
      <c r="F212" s="4"/>
      <c r="G212" s="4"/>
      <c r="H212" s="4"/>
      <c r="I212" s="4"/>
      <c r="J212" s="4"/>
      <c r="K212" s="4">
        <v>40</v>
      </c>
      <c r="L212" s="4"/>
      <c r="M212" s="4">
        <f t="shared" si="48"/>
        <v>40</v>
      </c>
      <c r="N212"/>
      <c r="O212"/>
      <c r="P212"/>
      <c r="Q212"/>
      <c r="R212"/>
    </row>
    <row r="213" spans="1:18">
      <c r="A213" s="4">
        <f t="shared" si="49"/>
        <v>182</v>
      </c>
      <c r="B213" s="36" t="s">
        <v>274</v>
      </c>
      <c r="C213" s="23"/>
      <c r="D213" s="23"/>
      <c r="E213" s="23"/>
      <c r="F213" s="23"/>
      <c r="G213" s="23"/>
      <c r="H213" s="23"/>
      <c r="I213" s="23"/>
      <c r="J213" s="23"/>
      <c r="K213" s="23">
        <v>259</v>
      </c>
      <c r="L213" s="23"/>
      <c r="M213" s="23">
        <f t="shared" si="48"/>
        <v>259</v>
      </c>
      <c r="N213"/>
      <c r="O213"/>
      <c r="P213"/>
      <c r="Q213"/>
      <c r="R213"/>
    </row>
    <row r="214" spans="1:18">
      <c r="A214" s="43" t="s">
        <v>192</v>
      </c>
      <c r="B214" s="43"/>
      <c r="C214" s="28">
        <f t="shared" ref="C214:L214" si="50">SUM(C209:C213)</f>
        <v>680</v>
      </c>
      <c r="D214" s="28">
        <f t="shared" si="50"/>
        <v>0</v>
      </c>
      <c r="E214" s="28">
        <f t="shared" si="50"/>
        <v>0</v>
      </c>
      <c r="F214" s="28">
        <f t="shared" si="50"/>
        <v>0</v>
      </c>
      <c r="G214" s="28">
        <f t="shared" si="50"/>
        <v>0</v>
      </c>
      <c r="H214" s="28">
        <f t="shared" si="50"/>
        <v>0</v>
      </c>
      <c r="I214" s="28">
        <f t="shared" si="50"/>
        <v>0</v>
      </c>
      <c r="J214" s="28">
        <f t="shared" si="50"/>
        <v>0</v>
      </c>
      <c r="K214" s="28">
        <f t="shared" si="50"/>
        <v>299</v>
      </c>
      <c r="L214" s="28">
        <f t="shared" si="50"/>
        <v>0</v>
      </c>
      <c r="M214" s="28">
        <f t="shared" ref="M214:M215" si="51">SUM(C214:K214)</f>
        <v>979</v>
      </c>
      <c r="N214"/>
      <c r="O214"/>
      <c r="P214"/>
      <c r="Q214"/>
      <c r="R214"/>
    </row>
    <row r="215" spans="1:18">
      <c r="A215" s="43" t="s">
        <v>309</v>
      </c>
      <c r="B215" s="43"/>
      <c r="C215" s="28">
        <f t="shared" ref="C215:L215" si="52">COUNTA(C209:C213)</f>
        <v>2</v>
      </c>
      <c r="D215" s="28">
        <f t="shared" si="52"/>
        <v>0</v>
      </c>
      <c r="E215" s="28">
        <f t="shared" si="52"/>
        <v>0</v>
      </c>
      <c r="F215" s="28">
        <f t="shared" si="52"/>
        <v>0</v>
      </c>
      <c r="G215" s="28">
        <f t="shared" si="52"/>
        <v>0</v>
      </c>
      <c r="H215" s="28">
        <f t="shared" si="52"/>
        <v>0</v>
      </c>
      <c r="I215" s="28">
        <f t="shared" si="52"/>
        <v>0</v>
      </c>
      <c r="J215" s="28">
        <f t="shared" si="52"/>
        <v>0</v>
      </c>
      <c r="K215" s="28">
        <f t="shared" si="52"/>
        <v>3</v>
      </c>
      <c r="L215" s="28">
        <f t="shared" si="52"/>
        <v>0</v>
      </c>
      <c r="M215" s="28">
        <f t="shared" si="51"/>
        <v>5</v>
      </c>
      <c r="N215"/>
      <c r="O215"/>
      <c r="P215"/>
      <c r="Q215"/>
      <c r="R215"/>
    </row>
    <row r="216" spans="1:18">
      <c r="A216" s="45" t="s">
        <v>359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7"/>
      <c r="M216" s="39"/>
      <c r="N216"/>
      <c r="O216"/>
      <c r="P216"/>
      <c r="Q216"/>
      <c r="R216"/>
    </row>
    <row r="217" spans="1:18">
      <c r="A217" s="4">
        <f>A213+1</f>
        <v>183</v>
      </c>
      <c r="B217" s="3" t="s">
        <v>79</v>
      </c>
      <c r="C217" s="4"/>
      <c r="D217" s="4"/>
      <c r="E217" s="4"/>
      <c r="F217" s="4"/>
      <c r="G217" s="4"/>
      <c r="H217" s="4"/>
      <c r="I217" s="4"/>
      <c r="J217" s="4"/>
      <c r="K217" s="4">
        <v>28</v>
      </c>
      <c r="L217" s="4"/>
      <c r="M217" s="4">
        <f t="shared" ref="M217:M218" si="53">SUM(C217:K217)</f>
        <v>28</v>
      </c>
      <c r="N217"/>
      <c r="O217"/>
      <c r="P217"/>
      <c r="Q217"/>
      <c r="R217"/>
    </row>
    <row r="218" spans="1:18">
      <c r="A218" s="4">
        <f>A217+1</f>
        <v>184</v>
      </c>
      <c r="B218" s="36" t="s">
        <v>252</v>
      </c>
      <c r="C218" s="23"/>
      <c r="D218" s="23"/>
      <c r="E218" s="23"/>
      <c r="F218" s="23"/>
      <c r="G218" s="23"/>
      <c r="H218" s="23"/>
      <c r="I218" s="23"/>
      <c r="J218" s="23"/>
      <c r="K218" s="23">
        <v>45</v>
      </c>
      <c r="L218" s="23"/>
      <c r="M218" s="23">
        <f t="shared" si="53"/>
        <v>45</v>
      </c>
      <c r="N218"/>
      <c r="O218"/>
      <c r="P218"/>
      <c r="Q218"/>
      <c r="R218"/>
    </row>
    <row r="219" spans="1:18">
      <c r="A219" s="43" t="s">
        <v>192</v>
      </c>
      <c r="B219" s="43"/>
      <c r="C219" s="28">
        <f t="shared" ref="C219:L219" si="54">SUM(C217:C218)</f>
        <v>0</v>
      </c>
      <c r="D219" s="28">
        <f t="shared" si="54"/>
        <v>0</v>
      </c>
      <c r="E219" s="28">
        <f t="shared" si="54"/>
        <v>0</v>
      </c>
      <c r="F219" s="28">
        <f t="shared" si="54"/>
        <v>0</v>
      </c>
      <c r="G219" s="28">
        <f t="shared" si="54"/>
        <v>0</v>
      </c>
      <c r="H219" s="28">
        <f t="shared" si="54"/>
        <v>0</v>
      </c>
      <c r="I219" s="28">
        <f t="shared" si="54"/>
        <v>0</v>
      </c>
      <c r="J219" s="28">
        <f t="shared" si="54"/>
        <v>0</v>
      </c>
      <c r="K219" s="28">
        <f t="shared" si="54"/>
        <v>73</v>
      </c>
      <c r="L219" s="28">
        <f t="shared" si="54"/>
        <v>0</v>
      </c>
      <c r="M219" s="28">
        <f t="shared" ref="M219:M220" si="55">SUM(C219:K219)</f>
        <v>73</v>
      </c>
      <c r="N219"/>
      <c r="O219"/>
      <c r="P219"/>
      <c r="Q219"/>
      <c r="R219"/>
    </row>
    <row r="220" spans="1:18">
      <c r="A220" s="43" t="s">
        <v>309</v>
      </c>
      <c r="B220" s="43"/>
      <c r="C220" s="28">
        <f t="shared" ref="C220:L220" si="56">COUNTA(C217:C218)</f>
        <v>0</v>
      </c>
      <c r="D220" s="28">
        <f t="shared" si="56"/>
        <v>0</v>
      </c>
      <c r="E220" s="28">
        <f t="shared" si="56"/>
        <v>0</v>
      </c>
      <c r="F220" s="28">
        <f t="shared" si="56"/>
        <v>0</v>
      </c>
      <c r="G220" s="28">
        <f t="shared" si="56"/>
        <v>0</v>
      </c>
      <c r="H220" s="28">
        <f t="shared" si="56"/>
        <v>0</v>
      </c>
      <c r="I220" s="28">
        <f t="shared" si="56"/>
        <v>0</v>
      </c>
      <c r="J220" s="28">
        <f t="shared" si="56"/>
        <v>0</v>
      </c>
      <c r="K220" s="28">
        <f t="shared" si="56"/>
        <v>2</v>
      </c>
      <c r="L220" s="28">
        <f t="shared" si="56"/>
        <v>0</v>
      </c>
      <c r="M220" s="28">
        <f t="shared" si="55"/>
        <v>2</v>
      </c>
      <c r="N220"/>
      <c r="O220"/>
      <c r="P220"/>
      <c r="Q220"/>
      <c r="R220"/>
    </row>
    <row r="221" spans="1:18">
      <c r="A221" s="45" t="s">
        <v>360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7"/>
      <c r="M221" s="39"/>
      <c r="N221"/>
      <c r="O221"/>
      <c r="P221"/>
      <c r="Q221"/>
      <c r="R221"/>
    </row>
    <row r="222" spans="1:18">
      <c r="A222" s="4">
        <f>A218+1</f>
        <v>185</v>
      </c>
      <c r="B222" s="3" t="s">
        <v>317</v>
      </c>
      <c r="C222" s="4"/>
      <c r="D222" s="4"/>
      <c r="E222" s="4"/>
      <c r="F222" s="4"/>
      <c r="G222" s="4"/>
      <c r="H222" s="4"/>
      <c r="I222" s="4"/>
      <c r="J222" s="4"/>
      <c r="K222" s="4">
        <v>10</v>
      </c>
      <c r="L222" s="4"/>
      <c r="M222" s="4">
        <f t="shared" ref="M222:M223" si="57">SUM(C222:K222)</f>
        <v>10</v>
      </c>
      <c r="N222"/>
      <c r="O222"/>
      <c r="P222"/>
      <c r="Q222"/>
      <c r="R222"/>
    </row>
    <row r="223" spans="1:18">
      <c r="A223" s="4">
        <f>A222+1</f>
        <v>186</v>
      </c>
      <c r="B223" s="36" t="s">
        <v>323</v>
      </c>
      <c r="C223" s="23"/>
      <c r="D223" s="23"/>
      <c r="E223" s="23"/>
      <c r="F223" s="23"/>
      <c r="G223" s="23"/>
      <c r="H223" s="23"/>
      <c r="I223" s="23"/>
      <c r="J223" s="23"/>
      <c r="K223" s="23">
        <v>8</v>
      </c>
      <c r="L223" s="23"/>
      <c r="M223" s="23">
        <f t="shared" si="57"/>
        <v>8</v>
      </c>
      <c r="N223"/>
      <c r="O223"/>
      <c r="P223"/>
      <c r="Q223"/>
      <c r="R223"/>
    </row>
    <row r="224" spans="1:18">
      <c r="A224" s="43" t="s">
        <v>192</v>
      </c>
      <c r="B224" s="43"/>
      <c r="C224" s="28">
        <f t="shared" ref="C224:L224" si="58">SUM(C222:C223)</f>
        <v>0</v>
      </c>
      <c r="D224" s="28">
        <f t="shared" si="58"/>
        <v>0</v>
      </c>
      <c r="E224" s="28">
        <f t="shared" si="58"/>
        <v>0</v>
      </c>
      <c r="F224" s="28">
        <f t="shared" si="58"/>
        <v>0</v>
      </c>
      <c r="G224" s="28">
        <f t="shared" si="58"/>
        <v>0</v>
      </c>
      <c r="H224" s="28">
        <f t="shared" si="58"/>
        <v>0</v>
      </c>
      <c r="I224" s="28">
        <f t="shared" si="58"/>
        <v>0</v>
      </c>
      <c r="J224" s="28">
        <f t="shared" si="58"/>
        <v>0</v>
      </c>
      <c r="K224" s="28">
        <f t="shared" si="58"/>
        <v>18</v>
      </c>
      <c r="L224" s="28">
        <f t="shared" si="58"/>
        <v>0</v>
      </c>
      <c r="M224" s="28">
        <f t="shared" ref="M224:M225" si="59">SUM(C224:K224)</f>
        <v>18</v>
      </c>
      <c r="N224"/>
      <c r="O224"/>
      <c r="P224"/>
      <c r="Q224"/>
      <c r="R224"/>
    </row>
    <row r="225" spans="1:18">
      <c r="A225" s="43" t="s">
        <v>309</v>
      </c>
      <c r="B225" s="43"/>
      <c r="C225" s="28">
        <f t="shared" ref="C225:L225" si="60">COUNTA(C222:C223)</f>
        <v>0</v>
      </c>
      <c r="D225" s="28">
        <f t="shared" si="60"/>
        <v>0</v>
      </c>
      <c r="E225" s="28">
        <f t="shared" si="60"/>
        <v>0</v>
      </c>
      <c r="F225" s="28">
        <f t="shared" si="60"/>
        <v>0</v>
      </c>
      <c r="G225" s="28">
        <f t="shared" si="60"/>
        <v>0</v>
      </c>
      <c r="H225" s="28">
        <f t="shared" si="60"/>
        <v>0</v>
      </c>
      <c r="I225" s="28">
        <f t="shared" si="60"/>
        <v>0</v>
      </c>
      <c r="J225" s="28">
        <f t="shared" si="60"/>
        <v>0</v>
      </c>
      <c r="K225" s="28">
        <f t="shared" si="60"/>
        <v>2</v>
      </c>
      <c r="L225" s="28">
        <f t="shared" si="60"/>
        <v>0</v>
      </c>
      <c r="M225" s="28">
        <f t="shared" si="59"/>
        <v>2</v>
      </c>
      <c r="N225"/>
      <c r="O225"/>
      <c r="P225"/>
      <c r="Q225"/>
      <c r="R225"/>
    </row>
    <row r="226" spans="1:18">
      <c r="A226" s="45" t="s">
        <v>100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7"/>
      <c r="M226" s="39"/>
      <c r="N226"/>
      <c r="O226"/>
      <c r="P226"/>
      <c r="Q226"/>
      <c r="R226"/>
    </row>
    <row r="227" spans="1:18">
      <c r="A227" s="4">
        <f>A223+1</f>
        <v>187</v>
      </c>
      <c r="B227" s="36" t="s">
        <v>101</v>
      </c>
      <c r="C227" s="4">
        <v>310</v>
      </c>
      <c r="D227" s="4"/>
      <c r="E227" s="4"/>
      <c r="F227" s="4"/>
      <c r="G227" s="4"/>
      <c r="H227" s="4"/>
      <c r="I227" s="4"/>
      <c r="J227" s="4"/>
      <c r="K227" s="4"/>
      <c r="L227" s="4"/>
      <c r="M227" s="4">
        <f t="shared" ref="M227:M240" si="61">SUM(C227:K227)</f>
        <v>310</v>
      </c>
      <c r="N227"/>
      <c r="O227"/>
      <c r="P227"/>
      <c r="Q227"/>
      <c r="R227"/>
    </row>
    <row r="228" spans="1:18">
      <c r="A228" s="4">
        <f>A227+1</f>
        <v>188</v>
      </c>
      <c r="B228" s="36" t="s">
        <v>102</v>
      </c>
      <c r="C228" s="4"/>
      <c r="D228" s="4">
        <v>347</v>
      </c>
      <c r="E228" s="4"/>
      <c r="F228" s="4"/>
      <c r="G228" s="4"/>
      <c r="H228" s="4"/>
      <c r="I228" s="4"/>
      <c r="J228" s="4"/>
      <c r="K228" s="4"/>
      <c r="L228" s="4"/>
      <c r="M228" s="4">
        <f t="shared" si="61"/>
        <v>347</v>
      </c>
      <c r="N228"/>
      <c r="O228"/>
      <c r="P228"/>
      <c r="Q228"/>
      <c r="R228"/>
    </row>
    <row r="229" spans="1:18">
      <c r="A229" s="4">
        <f>A228+1</f>
        <v>189</v>
      </c>
      <c r="B229" s="36" t="s">
        <v>103</v>
      </c>
      <c r="C229" s="4"/>
      <c r="D229" s="4">
        <v>396</v>
      </c>
      <c r="E229" s="4"/>
      <c r="F229" s="4"/>
      <c r="G229" s="4"/>
      <c r="H229" s="4"/>
      <c r="I229" s="4"/>
      <c r="J229" s="4"/>
      <c r="K229" s="4"/>
      <c r="L229" s="4"/>
      <c r="M229" s="4">
        <f t="shared" si="61"/>
        <v>396</v>
      </c>
      <c r="N229"/>
      <c r="O229"/>
      <c r="P229"/>
      <c r="Q229"/>
      <c r="R229"/>
    </row>
    <row r="230" spans="1:18">
      <c r="A230" s="4">
        <f t="shared" ref="A230:A236" si="62">A229+1</f>
        <v>190</v>
      </c>
      <c r="B230" s="36" t="s">
        <v>324</v>
      </c>
      <c r="C230" s="4"/>
      <c r="D230" s="4"/>
      <c r="E230" s="4"/>
      <c r="F230" s="4"/>
      <c r="G230" s="4"/>
      <c r="H230" s="4"/>
      <c r="I230" s="4"/>
      <c r="J230" s="4"/>
      <c r="K230" s="4">
        <v>0</v>
      </c>
      <c r="L230" s="4"/>
      <c r="M230" s="4">
        <f t="shared" si="61"/>
        <v>0</v>
      </c>
      <c r="N230"/>
      <c r="O230"/>
      <c r="P230"/>
      <c r="Q230"/>
      <c r="R230"/>
    </row>
    <row r="231" spans="1:18">
      <c r="A231" s="4">
        <f t="shared" si="62"/>
        <v>191</v>
      </c>
      <c r="B231" s="36" t="s">
        <v>104</v>
      </c>
      <c r="C231" s="4"/>
      <c r="D231" s="4"/>
      <c r="E231" s="4"/>
      <c r="F231" s="4"/>
      <c r="G231" s="4"/>
      <c r="H231" s="4">
        <v>68</v>
      </c>
      <c r="I231" s="4"/>
      <c r="J231" s="4"/>
      <c r="K231" s="4"/>
      <c r="L231" s="4"/>
      <c r="M231" s="4">
        <f t="shared" si="61"/>
        <v>68</v>
      </c>
      <c r="N231"/>
      <c r="O231"/>
      <c r="P231"/>
      <c r="Q231"/>
      <c r="R231"/>
    </row>
    <row r="232" spans="1:18">
      <c r="A232" s="4">
        <f t="shared" si="62"/>
        <v>192</v>
      </c>
      <c r="B232" s="36" t="s">
        <v>105</v>
      </c>
      <c r="C232" s="4">
        <v>304</v>
      </c>
      <c r="D232" s="4"/>
      <c r="E232" s="4"/>
      <c r="F232" s="4"/>
      <c r="G232" s="4"/>
      <c r="H232" s="4"/>
      <c r="I232" s="4"/>
      <c r="J232" s="4"/>
      <c r="K232" s="4"/>
      <c r="L232" s="4"/>
      <c r="M232" s="4">
        <f t="shared" si="61"/>
        <v>304</v>
      </c>
      <c r="N232"/>
      <c r="O232"/>
      <c r="P232"/>
      <c r="Q232"/>
      <c r="R232"/>
    </row>
    <row r="233" spans="1:18">
      <c r="A233" s="4">
        <f t="shared" si="62"/>
        <v>193</v>
      </c>
      <c r="B233" s="36" t="s">
        <v>106</v>
      </c>
      <c r="C233" s="4"/>
      <c r="D233" s="4">
        <v>387</v>
      </c>
      <c r="E233" s="4"/>
      <c r="F233" s="4"/>
      <c r="G233" s="4"/>
      <c r="H233" s="4"/>
      <c r="I233" s="4"/>
      <c r="J233" s="4"/>
      <c r="K233" s="4"/>
      <c r="L233" s="4"/>
      <c r="M233" s="4">
        <f t="shared" si="61"/>
        <v>387</v>
      </c>
      <c r="N233"/>
      <c r="O233"/>
      <c r="P233"/>
      <c r="Q233"/>
      <c r="R233"/>
    </row>
    <row r="234" spans="1:18">
      <c r="A234" s="4">
        <f t="shared" si="62"/>
        <v>194</v>
      </c>
      <c r="B234" s="36" t="s">
        <v>107</v>
      </c>
      <c r="C234" s="4">
        <v>249</v>
      </c>
      <c r="D234" s="4"/>
      <c r="E234" s="4"/>
      <c r="F234" s="4"/>
      <c r="G234" s="4"/>
      <c r="H234" s="4"/>
      <c r="I234" s="4"/>
      <c r="J234" s="4"/>
      <c r="K234" s="4"/>
      <c r="L234" s="4"/>
      <c r="M234" s="4">
        <f t="shared" si="61"/>
        <v>249</v>
      </c>
      <c r="N234"/>
      <c r="O234"/>
      <c r="P234"/>
      <c r="Q234"/>
      <c r="R234"/>
    </row>
    <row r="235" spans="1:18">
      <c r="A235" s="4">
        <f t="shared" si="62"/>
        <v>195</v>
      </c>
      <c r="B235" s="36" t="s">
        <v>108</v>
      </c>
      <c r="C235" s="4"/>
      <c r="D235" s="4">
        <v>316</v>
      </c>
      <c r="E235" s="4"/>
      <c r="F235" s="4"/>
      <c r="G235" s="4"/>
      <c r="H235" s="4"/>
      <c r="I235" s="4"/>
      <c r="J235" s="4"/>
      <c r="K235" s="4"/>
      <c r="L235" s="4"/>
      <c r="M235" s="4">
        <f t="shared" si="61"/>
        <v>316</v>
      </c>
      <c r="N235"/>
      <c r="O235"/>
      <c r="P235"/>
      <c r="Q235"/>
      <c r="R235"/>
    </row>
    <row r="236" spans="1:18">
      <c r="A236" s="4">
        <f t="shared" si="62"/>
        <v>196</v>
      </c>
      <c r="B236" s="36" t="s">
        <v>109</v>
      </c>
      <c r="C236" s="4">
        <v>90</v>
      </c>
      <c r="D236" s="4"/>
      <c r="E236" s="4"/>
      <c r="F236" s="4"/>
      <c r="G236" s="4"/>
      <c r="H236" s="4"/>
      <c r="I236" s="4"/>
      <c r="J236" s="4"/>
      <c r="K236" s="4"/>
      <c r="L236" s="4"/>
      <c r="M236" s="4">
        <f t="shared" si="61"/>
        <v>90</v>
      </c>
      <c r="N236"/>
      <c r="O236"/>
      <c r="P236"/>
      <c r="Q236"/>
      <c r="R236"/>
    </row>
    <row r="237" spans="1:18">
      <c r="A237" s="4">
        <f>A236+1</f>
        <v>197</v>
      </c>
      <c r="B237" s="36" t="s">
        <v>110</v>
      </c>
      <c r="C237" s="4"/>
      <c r="D237" s="4"/>
      <c r="E237" s="4"/>
      <c r="F237" s="4"/>
      <c r="G237" s="4"/>
      <c r="H237" s="4"/>
      <c r="I237" s="4"/>
      <c r="J237" s="4"/>
      <c r="K237" s="4">
        <v>25</v>
      </c>
      <c r="L237" s="4"/>
      <c r="M237" s="4">
        <f t="shared" si="61"/>
        <v>25</v>
      </c>
      <c r="N237"/>
      <c r="O237"/>
      <c r="P237"/>
      <c r="Q237"/>
      <c r="R237"/>
    </row>
    <row r="238" spans="1:18">
      <c r="A238" s="23">
        <f>A237+1</f>
        <v>198</v>
      </c>
      <c r="B238" s="36" t="s">
        <v>246</v>
      </c>
      <c r="C238" s="23"/>
      <c r="D238" s="23"/>
      <c r="E238" s="23"/>
      <c r="F238" s="23"/>
      <c r="G238" s="23"/>
      <c r="H238" s="23"/>
      <c r="I238" s="23"/>
      <c r="J238" s="23"/>
      <c r="K238" s="23">
        <v>10</v>
      </c>
      <c r="L238" s="23"/>
      <c r="M238" s="23">
        <f t="shared" si="61"/>
        <v>10</v>
      </c>
      <c r="N238"/>
      <c r="O238"/>
      <c r="P238"/>
      <c r="Q238"/>
      <c r="R238"/>
    </row>
    <row r="239" spans="1:18">
      <c r="A239" s="43" t="s">
        <v>192</v>
      </c>
      <c r="B239" s="43"/>
      <c r="C239" s="28">
        <f t="shared" ref="C239:L239" si="63">SUM(C227:C238)</f>
        <v>953</v>
      </c>
      <c r="D239" s="28">
        <f t="shared" si="63"/>
        <v>1446</v>
      </c>
      <c r="E239" s="28">
        <f t="shared" si="63"/>
        <v>0</v>
      </c>
      <c r="F239" s="28">
        <f t="shared" si="63"/>
        <v>0</v>
      </c>
      <c r="G239" s="28">
        <f t="shared" si="63"/>
        <v>0</v>
      </c>
      <c r="H239" s="28">
        <f t="shared" si="63"/>
        <v>68</v>
      </c>
      <c r="I239" s="28">
        <f t="shared" si="63"/>
        <v>0</v>
      </c>
      <c r="J239" s="28">
        <f t="shared" si="63"/>
        <v>0</v>
      </c>
      <c r="K239" s="28">
        <f t="shared" si="63"/>
        <v>35</v>
      </c>
      <c r="L239" s="28">
        <f t="shared" si="63"/>
        <v>0</v>
      </c>
      <c r="M239" s="28">
        <f t="shared" si="61"/>
        <v>2502</v>
      </c>
      <c r="N239"/>
      <c r="O239"/>
      <c r="P239"/>
      <c r="Q239"/>
      <c r="R239"/>
    </row>
    <row r="240" spans="1:18">
      <c r="A240" s="43" t="s">
        <v>309</v>
      </c>
      <c r="B240" s="43"/>
      <c r="C240" s="28">
        <f t="shared" ref="C240:L240" si="64">COUNTA(C227:C238)</f>
        <v>4</v>
      </c>
      <c r="D240" s="28">
        <f t="shared" si="64"/>
        <v>4</v>
      </c>
      <c r="E240" s="28">
        <f t="shared" si="64"/>
        <v>0</v>
      </c>
      <c r="F240" s="28">
        <f t="shared" si="64"/>
        <v>0</v>
      </c>
      <c r="G240" s="28">
        <f t="shared" si="64"/>
        <v>0</v>
      </c>
      <c r="H240" s="28">
        <f t="shared" si="64"/>
        <v>1</v>
      </c>
      <c r="I240" s="28">
        <f t="shared" si="64"/>
        <v>0</v>
      </c>
      <c r="J240" s="28">
        <f t="shared" si="64"/>
        <v>0</v>
      </c>
      <c r="K240" s="28">
        <f t="shared" si="64"/>
        <v>3</v>
      </c>
      <c r="L240" s="28">
        <f t="shared" si="64"/>
        <v>0</v>
      </c>
      <c r="M240" s="28">
        <f t="shared" si="61"/>
        <v>12</v>
      </c>
      <c r="N240"/>
      <c r="O240"/>
      <c r="P240"/>
      <c r="Q240"/>
      <c r="R240"/>
    </row>
    <row r="241" spans="1:18">
      <c r="A241" s="44" t="s">
        <v>98</v>
      </c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21"/>
      <c r="N241"/>
      <c r="O241"/>
      <c r="P241"/>
      <c r="Q241"/>
      <c r="R241"/>
    </row>
    <row r="242" spans="1:18">
      <c r="A242" s="4">
        <f>A238+1</f>
        <v>199</v>
      </c>
      <c r="B242" s="3" t="s">
        <v>111</v>
      </c>
      <c r="C242" s="23"/>
      <c r="D242" s="23">
        <v>307</v>
      </c>
      <c r="E242" s="23"/>
      <c r="F242" s="23"/>
      <c r="G242" s="23"/>
      <c r="H242" s="23"/>
      <c r="I242" s="23"/>
      <c r="J242" s="23"/>
      <c r="K242" s="23"/>
      <c r="L242" s="23"/>
      <c r="M242" s="23">
        <f t="shared" ref="M242:M252" si="65">SUM(C242:K242)</f>
        <v>307</v>
      </c>
      <c r="N242"/>
      <c r="O242"/>
      <c r="P242"/>
      <c r="Q242"/>
      <c r="R242"/>
    </row>
    <row r="243" spans="1:18">
      <c r="A243" s="4">
        <f>A242+1</f>
        <v>200</v>
      </c>
      <c r="B243" s="36" t="s">
        <v>99</v>
      </c>
      <c r="C243" s="4"/>
      <c r="D243" s="4"/>
      <c r="E243" s="4"/>
      <c r="F243" s="4"/>
      <c r="G243" s="4"/>
      <c r="H243" s="4"/>
      <c r="I243" s="4"/>
      <c r="J243" s="4"/>
      <c r="K243" s="4">
        <v>0</v>
      </c>
      <c r="L243" s="4"/>
      <c r="M243" s="4">
        <f t="shared" si="65"/>
        <v>0</v>
      </c>
      <c r="N243"/>
      <c r="O243"/>
      <c r="P243"/>
      <c r="Q243"/>
      <c r="R243"/>
    </row>
    <row r="244" spans="1:18">
      <c r="A244" s="4">
        <f t="shared" ref="A244:A247" si="66">A243+1</f>
        <v>201</v>
      </c>
      <c r="B244" s="36" t="s">
        <v>112</v>
      </c>
      <c r="C244" s="4"/>
      <c r="D244" s="4">
        <v>280</v>
      </c>
      <c r="E244" s="4"/>
      <c r="F244" s="4"/>
      <c r="G244" s="4"/>
      <c r="H244" s="4"/>
      <c r="I244" s="4"/>
      <c r="J244" s="4"/>
      <c r="K244" s="4"/>
      <c r="L244" s="4"/>
      <c r="M244" s="4">
        <f t="shared" si="65"/>
        <v>280</v>
      </c>
      <c r="O244"/>
      <c r="P244"/>
      <c r="Q244"/>
    </row>
    <row r="245" spans="1:18">
      <c r="A245" s="4">
        <f t="shared" si="66"/>
        <v>202</v>
      </c>
      <c r="B245" s="36" t="s">
        <v>113</v>
      </c>
      <c r="C245" s="4"/>
      <c r="D245" s="4">
        <v>295</v>
      </c>
      <c r="E245" s="4"/>
      <c r="F245" s="4"/>
      <c r="G245" s="4"/>
      <c r="H245" s="4"/>
      <c r="I245" s="4"/>
      <c r="J245" s="4"/>
      <c r="K245" s="4"/>
      <c r="L245" s="4"/>
      <c r="M245" s="4">
        <f t="shared" si="65"/>
        <v>295</v>
      </c>
    </row>
    <row r="246" spans="1:18">
      <c r="A246" s="4">
        <f t="shared" si="66"/>
        <v>203</v>
      </c>
      <c r="B246" s="36" t="s">
        <v>114</v>
      </c>
      <c r="C246" s="4"/>
      <c r="D246" s="4"/>
      <c r="E246" s="4">
        <v>220</v>
      </c>
      <c r="F246" s="4"/>
      <c r="G246" s="4"/>
      <c r="H246" s="4"/>
      <c r="I246" s="4"/>
      <c r="J246" s="4"/>
      <c r="K246" s="4"/>
      <c r="L246" s="4"/>
      <c r="M246" s="4">
        <f t="shared" si="65"/>
        <v>220</v>
      </c>
    </row>
    <row r="247" spans="1:18">
      <c r="A247" s="4">
        <f t="shared" si="66"/>
        <v>204</v>
      </c>
      <c r="B247" s="36" t="s">
        <v>115</v>
      </c>
      <c r="C247" s="4"/>
      <c r="D247" s="4"/>
      <c r="E247" s="4"/>
      <c r="F247" s="4"/>
      <c r="G247" s="4"/>
      <c r="H247" s="4"/>
      <c r="I247" s="4"/>
      <c r="J247" s="4"/>
      <c r="K247" s="4">
        <v>49</v>
      </c>
      <c r="L247" s="4"/>
      <c r="M247" s="4">
        <f t="shared" si="65"/>
        <v>49</v>
      </c>
      <c r="N247" s="7"/>
      <c r="R247"/>
    </row>
    <row r="248" spans="1:18">
      <c r="A248" s="4">
        <f>A247+1</f>
        <v>205</v>
      </c>
      <c r="B248" s="36" t="s">
        <v>116</v>
      </c>
      <c r="C248" s="4"/>
      <c r="D248" s="4">
        <v>240</v>
      </c>
      <c r="E248" s="4"/>
      <c r="F248" s="4"/>
      <c r="G248" s="4"/>
      <c r="H248" s="4"/>
      <c r="I248" s="4"/>
      <c r="J248" s="4"/>
      <c r="K248" s="4"/>
      <c r="L248" s="4"/>
      <c r="M248" s="4">
        <f t="shared" si="65"/>
        <v>240</v>
      </c>
    </row>
    <row r="249" spans="1:18">
      <c r="A249" s="23">
        <f>A248+1</f>
        <v>206</v>
      </c>
      <c r="B249" s="36" t="s">
        <v>278</v>
      </c>
      <c r="C249" s="23"/>
      <c r="D249" s="23"/>
      <c r="E249" s="23"/>
      <c r="F249" s="23"/>
      <c r="G249" s="23"/>
      <c r="H249" s="23"/>
      <c r="I249" s="23"/>
      <c r="J249" s="23"/>
      <c r="K249" s="23">
        <v>250</v>
      </c>
      <c r="L249" s="23"/>
      <c r="M249" s="23">
        <f t="shared" si="65"/>
        <v>250</v>
      </c>
    </row>
    <row r="250" spans="1:18">
      <c r="A250" s="23">
        <f>A249+1</f>
        <v>207</v>
      </c>
      <c r="B250" s="36" t="s">
        <v>250</v>
      </c>
      <c r="C250" s="23"/>
      <c r="D250" s="23"/>
      <c r="E250" s="23"/>
      <c r="F250" s="23"/>
      <c r="G250" s="23"/>
      <c r="H250" s="23"/>
      <c r="I250" s="23"/>
      <c r="J250" s="23"/>
      <c r="K250" s="23">
        <v>160</v>
      </c>
      <c r="L250" s="23"/>
      <c r="M250" s="23">
        <f t="shared" si="65"/>
        <v>160</v>
      </c>
    </row>
    <row r="251" spans="1:18">
      <c r="A251" s="43" t="s">
        <v>192</v>
      </c>
      <c r="B251" s="43"/>
      <c r="C251" s="28">
        <f t="shared" ref="C251:L251" si="67">SUM(C242:C250)</f>
        <v>0</v>
      </c>
      <c r="D251" s="28">
        <f t="shared" si="67"/>
        <v>1122</v>
      </c>
      <c r="E251" s="28">
        <f t="shared" si="67"/>
        <v>220</v>
      </c>
      <c r="F251" s="28">
        <f t="shared" si="67"/>
        <v>0</v>
      </c>
      <c r="G251" s="28">
        <f t="shared" si="67"/>
        <v>0</v>
      </c>
      <c r="H251" s="28">
        <f t="shared" si="67"/>
        <v>0</v>
      </c>
      <c r="I251" s="28">
        <f t="shared" si="67"/>
        <v>0</v>
      </c>
      <c r="J251" s="28">
        <f t="shared" si="67"/>
        <v>0</v>
      </c>
      <c r="K251" s="28">
        <f t="shared" si="67"/>
        <v>459</v>
      </c>
      <c r="L251" s="28">
        <f t="shared" si="67"/>
        <v>0</v>
      </c>
      <c r="M251" s="28">
        <f t="shared" si="65"/>
        <v>1801</v>
      </c>
    </row>
    <row r="252" spans="1:18">
      <c r="A252" s="43" t="s">
        <v>309</v>
      </c>
      <c r="B252" s="43"/>
      <c r="C252" s="28">
        <f t="shared" ref="C252:L252" si="68">COUNTA(C242:C250)</f>
        <v>0</v>
      </c>
      <c r="D252" s="28">
        <f t="shared" si="68"/>
        <v>4</v>
      </c>
      <c r="E252" s="28">
        <f t="shared" si="68"/>
        <v>1</v>
      </c>
      <c r="F252" s="28">
        <f t="shared" si="68"/>
        <v>0</v>
      </c>
      <c r="G252" s="28">
        <f t="shared" si="68"/>
        <v>0</v>
      </c>
      <c r="H252" s="28">
        <f t="shared" si="68"/>
        <v>0</v>
      </c>
      <c r="I252" s="28">
        <f t="shared" si="68"/>
        <v>0</v>
      </c>
      <c r="J252" s="28">
        <f t="shared" si="68"/>
        <v>0</v>
      </c>
      <c r="K252" s="28">
        <f t="shared" si="68"/>
        <v>4</v>
      </c>
      <c r="L252" s="28">
        <f t="shared" si="68"/>
        <v>0</v>
      </c>
      <c r="M252" s="28">
        <f t="shared" si="65"/>
        <v>9</v>
      </c>
    </row>
    <row r="253" spans="1:18">
      <c r="A253" s="44" t="s">
        <v>117</v>
      </c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21"/>
    </row>
    <row r="254" spans="1:18">
      <c r="A254" s="4">
        <f>A250+1</f>
        <v>208</v>
      </c>
      <c r="B254" s="36" t="s">
        <v>118</v>
      </c>
      <c r="C254" s="4"/>
      <c r="D254" s="4"/>
      <c r="E254" s="4"/>
      <c r="F254" s="4"/>
      <c r="G254" s="4"/>
      <c r="H254" s="4"/>
      <c r="I254" s="4"/>
      <c r="J254" s="4"/>
      <c r="K254" s="4">
        <v>0</v>
      </c>
      <c r="L254" s="4"/>
      <c r="M254" s="4">
        <f t="shared" ref="M254:M262" si="69">SUM(C254:K254)</f>
        <v>0</v>
      </c>
    </row>
    <row r="255" spans="1:18">
      <c r="A255" s="4">
        <f>A254+1</f>
        <v>209</v>
      </c>
      <c r="B255" s="36" t="s">
        <v>119</v>
      </c>
      <c r="C255" s="4"/>
      <c r="D255" s="4"/>
      <c r="E255" s="4">
        <v>126</v>
      </c>
      <c r="F255" s="4"/>
      <c r="G255" s="4"/>
      <c r="H255" s="4"/>
      <c r="I255" s="4"/>
      <c r="J255" s="4"/>
      <c r="K255" s="4"/>
      <c r="L255" s="4"/>
      <c r="M255" s="4">
        <f t="shared" si="69"/>
        <v>126</v>
      </c>
    </row>
    <row r="256" spans="1:18">
      <c r="A256" s="4">
        <f t="shared" ref="A256:A257" si="70">A255+1</f>
        <v>210</v>
      </c>
      <c r="B256" s="36" t="s">
        <v>349</v>
      </c>
      <c r="C256" s="4"/>
      <c r="D256" s="4"/>
      <c r="E256" s="4"/>
      <c r="F256" s="4"/>
      <c r="G256" s="4"/>
      <c r="H256" s="4"/>
      <c r="I256" s="4"/>
      <c r="J256" s="4"/>
      <c r="K256" s="4">
        <v>20</v>
      </c>
      <c r="L256" s="4"/>
      <c r="M256" s="4">
        <f t="shared" si="69"/>
        <v>20</v>
      </c>
    </row>
    <row r="257" spans="1:13">
      <c r="A257" s="4">
        <f t="shared" si="70"/>
        <v>211</v>
      </c>
      <c r="B257" s="36" t="s">
        <v>120</v>
      </c>
      <c r="C257" s="4"/>
      <c r="D257" s="4"/>
      <c r="E257" s="4"/>
      <c r="F257" s="4"/>
      <c r="G257" s="4"/>
      <c r="H257" s="4"/>
      <c r="I257" s="4"/>
      <c r="J257" s="4"/>
      <c r="K257" s="4">
        <v>21</v>
      </c>
      <c r="L257" s="4"/>
      <c r="M257" s="4">
        <f t="shared" si="69"/>
        <v>21</v>
      </c>
    </row>
    <row r="258" spans="1:13">
      <c r="A258" s="4">
        <f>A257+1</f>
        <v>212</v>
      </c>
      <c r="B258" s="36" t="s">
        <v>121</v>
      </c>
      <c r="C258" s="4"/>
      <c r="D258" s="4"/>
      <c r="E258" s="4"/>
      <c r="F258" s="4"/>
      <c r="G258" s="4"/>
      <c r="H258" s="4"/>
      <c r="I258" s="4"/>
      <c r="J258" s="4"/>
      <c r="K258" s="4">
        <v>22</v>
      </c>
      <c r="L258" s="4"/>
      <c r="M258" s="4">
        <f t="shared" si="69"/>
        <v>22</v>
      </c>
    </row>
    <row r="259" spans="1:13">
      <c r="A259" s="23">
        <f>A258+1</f>
        <v>213</v>
      </c>
      <c r="B259" s="36" t="s">
        <v>281</v>
      </c>
      <c r="C259" s="23"/>
      <c r="D259" s="23"/>
      <c r="E259" s="23"/>
      <c r="F259" s="23"/>
      <c r="G259" s="23"/>
      <c r="H259" s="23"/>
      <c r="I259" s="23"/>
      <c r="J259" s="23"/>
      <c r="K259" s="23">
        <v>255</v>
      </c>
      <c r="L259" s="23"/>
      <c r="M259" s="23">
        <f t="shared" si="69"/>
        <v>255</v>
      </c>
    </row>
    <row r="260" spans="1:13">
      <c r="A260" s="23">
        <f>A259+1</f>
        <v>214</v>
      </c>
      <c r="B260" s="36" t="s">
        <v>270</v>
      </c>
      <c r="C260" s="23"/>
      <c r="D260" s="23"/>
      <c r="E260" s="23"/>
      <c r="F260" s="23"/>
      <c r="G260" s="23"/>
      <c r="H260" s="23"/>
      <c r="I260" s="23"/>
      <c r="J260" s="23"/>
      <c r="K260" s="23">
        <v>0</v>
      </c>
      <c r="L260" s="23"/>
      <c r="M260" s="23">
        <f t="shared" si="69"/>
        <v>0</v>
      </c>
    </row>
    <row r="261" spans="1:13">
      <c r="A261" s="43" t="s">
        <v>192</v>
      </c>
      <c r="B261" s="43"/>
      <c r="C261" s="28">
        <f>SUM(C254:C260)</f>
        <v>0</v>
      </c>
      <c r="D261" s="28">
        <f t="shared" ref="D261:K261" si="71">SUM(D254:D260)</f>
        <v>0</v>
      </c>
      <c r="E261" s="28">
        <f t="shared" si="71"/>
        <v>126</v>
      </c>
      <c r="F261" s="28">
        <f t="shared" si="71"/>
        <v>0</v>
      </c>
      <c r="G261" s="28">
        <f t="shared" si="71"/>
        <v>0</v>
      </c>
      <c r="H261" s="28">
        <f t="shared" si="71"/>
        <v>0</v>
      </c>
      <c r="I261" s="28">
        <f t="shared" si="71"/>
        <v>0</v>
      </c>
      <c r="J261" s="28">
        <f t="shared" si="71"/>
        <v>0</v>
      </c>
      <c r="K261" s="28">
        <f t="shared" si="71"/>
        <v>318</v>
      </c>
      <c r="L261" s="28">
        <f>SUM(L254:L260)</f>
        <v>0</v>
      </c>
      <c r="M261" s="28">
        <f t="shared" si="69"/>
        <v>444</v>
      </c>
    </row>
    <row r="262" spans="1:13">
      <c r="A262" s="43" t="s">
        <v>309</v>
      </c>
      <c r="B262" s="43"/>
      <c r="C262" s="28">
        <f>COUNTA(C254:C260)</f>
        <v>0</v>
      </c>
      <c r="D262" s="28">
        <f t="shared" ref="D262:K262" si="72">COUNTA(D254:D260)</f>
        <v>0</v>
      </c>
      <c r="E262" s="28">
        <f t="shared" si="72"/>
        <v>1</v>
      </c>
      <c r="F262" s="28">
        <f t="shared" si="72"/>
        <v>0</v>
      </c>
      <c r="G262" s="28">
        <f t="shared" si="72"/>
        <v>0</v>
      </c>
      <c r="H262" s="28">
        <f t="shared" si="72"/>
        <v>0</v>
      </c>
      <c r="I262" s="28">
        <f t="shared" si="72"/>
        <v>0</v>
      </c>
      <c r="J262" s="28">
        <f t="shared" si="72"/>
        <v>0</v>
      </c>
      <c r="K262" s="28">
        <f t="shared" si="72"/>
        <v>6</v>
      </c>
      <c r="L262" s="28">
        <f>COUNTA(L254:L260)</f>
        <v>0</v>
      </c>
      <c r="M262" s="28">
        <f t="shared" si="69"/>
        <v>7</v>
      </c>
    </row>
    <row r="263" spans="1:13">
      <c r="A263" s="44" t="s">
        <v>122</v>
      </c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21"/>
    </row>
    <row r="264" spans="1:13">
      <c r="A264" s="4">
        <f>A260+1</f>
        <v>215</v>
      </c>
      <c r="B264" s="36" t="s">
        <v>123</v>
      </c>
      <c r="C264" s="4">
        <v>662</v>
      </c>
      <c r="D264" s="4"/>
      <c r="E264" s="4"/>
      <c r="F264" s="4"/>
      <c r="G264" s="4"/>
      <c r="H264" s="4"/>
      <c r="I264" s="4"/>
      <c r="J264" s="4"/>
      <c r="K264" s="4"/>
      <c r="L264" s="4"/>
      <c r="M264" s="4">
        <f>SUM(C264:K264)</f>
        <v>662</v>
      </c>
    </row>
    <row r="265" spans="1:13">
      <c r="A265" s="4">
        <f>A264+1</f>
        <v>216</v>
      </c>
      <c r="B265" s="36" t="s">
        <v>325</v>
      </c>
      <c r="C265" s="13"/>
      <c r="D265" s="13">
        <v>238</v>
      </c>
      <c r="E265" s="13"/>
      <c r="F265" s="13"/>
      <c r="G265" s="13"/>
      <c r="H265" s="13"/>
      <c r="I265" s="13"/>
      <c r="J265" s="13"/>
      <c r="K265" s="13"/>
      <c r="L265" s="13"/>
      <c r="M265" s="13">
        <f>SUM(C265:K265)</f>
        <v>238</v>
      </c>
    </row>
    <row r="266" spans="1:13">
      <c r="A266" s="43" t="s">
        <v>192</v>
      </c>
      <c r="B266" s="43"/>
      <c r="C266" s="28">
        <f>SUM(C264:C265)</f>
        <v>662</v>
      </c>
      <c r="D266" s="28">
        <f t="shared" ref="D266:K266" si="73">SUM(D264:D265)</f>
        <v>238</v>
      </c>
      <c r="E266" s="28">
        <f t="shared" si="73"/>
        <v>0</v>
      </c>
      <c r="F266" s="28">
        <f t="shared" si="73"/>
        <v>0</v>
      </c>
      <c r="G266" s="28">
        <f t="shared" si="73"/>
        <v>0</v>
      </c>
      <c r="H266" s="28">
        <f t="shared" si="73"/>
        <v>0</v>
      </c>
      <c r="I266" s="28">
        <f t="shared" si="73"/>
        <v>0</v>
      </c>
      <c r="J266" s="28">
        <f t="shared" si="73"/>
        <v>0</v>
      </c>
      <c r="K266" s="28">
        <f t="shared" si="73"/>
        <v>0</v>
      </c>
      <c r="L266" s="28">
        <f>SUM(L264:L265)</f>
        <v>0</v>
      </c>
      <c r="M266" s="28">
        <f>SUM(C266:K266)</f>
        <v>900</v>
      </c>
    </row>
    <row r="267" spans="1:13">
      <c r="A267" s="43" t="s">
        <v>309</v>
      </c>
      <c r="B267" s="43"/>
      <c r="C267" s="28">
        <f>COUNTA(C264:C265)</f>
        <v>1</v>
      </c>
      <c r="D267" s="28">
        <f t="shared" ref="D267:K267" si="74">COUNTA(D264:D265)</f>
        <v>1</v>
      </c>
      <c r="E267" s="28">
        <f t="shared" si="74"/>
        <v>0</v>
      </c>
      <c r="F267" s="28">
        <f t="shared" si="74"/>
        <v>0</v>
      </c>
      <c r="G267" s="28">
        <f t="shared" si="74"/>
        <v>0</v>
      </c>
      <c r="H267" s="28">
        <f t="shared" si="74"/>
        <v>0</v>
      </c>
      <c r="I267" s="28">
        <f t="shared" si="74"/>
        <v>0</v>
      </c>
      <c r="J267" s="28">
        <f t="shared" si="74"/>
        <v>0</v>
      </c>
      <c r="K267" s="28">
        <f t="shared" si="74"/>
        <v>0</v>
      </c>
      <c r="L267" s="28">
        <f>COUNTA(L264:L265)</f>
        <v>0</v>
      </c>
      <c r="M267" s="28">
        <f>SUM(C267:K267)</f>
        <v>2</v>
      </c>
    </row>
    <row r="268" spans="1:13">
      <c r="A268" s="44" t="s">
        <v>124</v>
      </c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21"/>
    </row>
    <row r="269" spans="1:13">
      <c r="A269" s="4">
        <f>A265+1</f>
        <v>217</v>
      </c>
      <c r="B269" s="3" t="s">
        <v>125</v>
      </c>
      <c r="C269" s="4"/>
      <c r="D269" s="4"/>
      <c r="E269" s="4"/>
      <c r="F269" s="4">
        <v>150</v>
      </c>
      <c r="G269" s="4"/>
      <c r="H269" s="4"/>
      <c r="I269" s="4"/>
      <c r="J269" s="4"/>
      <c r="K269" s="4"/>
      <c r="L269" s="4"/>
      <c r="M269" s="4">
        <f t="shared" ref="M269:M275" si="75">SUM(C269:K269)</f>
        <v>150</v>
      </c>
    </row>
    <row r="270" spans="1:13">
      <c r="A270" s="4">
        <f>A269+1</f>
        <v>218</v>
      </c>
      <c r="B270" s="3" t="s">
        <v>350</v>
      </c>
      <c r="C270" s="4"/>
      <c r="D270" s="4"/>
      <c r="E270" s="4"/>
      <c r="F270" s="4"/>
      <c r="G270" s="4"/>
      <c r="H270" s="4"/>
      <c r="I270" s="4"/>
      <c r="J270" s="4"/>
      <c r="K270" s="4">
        <v>40</v>
      </c>
      <c r="L270" s="4"/>
      <c r="M270" s="4">
        <f t="shared" si="75"/>
        <v>40</v>
      </c>
    </row>
    <row r="271" spans="1:13">
      <c r="A271" s="4">
        <f t="shared" ref="A271" si="76">A270+1</f>
        <v>219</v>
      </c>
      <c r="B271" s="3" t="s">
        <v>351</v>
      </c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>
        <f t="shared" si="75"/>
        <v>0</v>
      </c>
    </row>
    <row r="272" spans="1:13">
      <c r="A272" s="4">
        <f>A271+1</f>
        <v>220</v>
      </c>
      <c r="B272" s="3" t="s">
        <v>352</v>
      </c>
      <c r="C272" s="4"/>
      <c r="D272" s="4"/>
      <c r="E272" s="4"/>
      <c r="F272" s="4">
        <v>44</v>
      </c>
      <c r="G272" s="4"/>
      <c r="H272" s="4"/>
      <c r="I272" s="4"/>
      <c r="J272" s="4"/>
      <c r="K272" s="4"/>
      <c r="L272" s="4"/>
      <c r="M272" s="4">
        <f t="shared" si="75"/>
        <v>44</v>
      </c>
    </row>
    <row r="273" spans="1:13">
      <c r="A273" s="23">
        <f>A272+1</f>
        <v>221</v>
      </c>
      <c r="B273" s="36" t="s">
        <v>277</v>
      </c>
      <c r="C273" s="23"/>
      <c r="D273" s="23"/>
      <c r="E273" s="23"/>
      <c r="F273" s="23"/>
      <c r="G273" s="23"/>
      <c r="H273" s="23"/>
      <c r="I273" s="23"/>
      <c r="J273" s="23"/>
      <c r="K273" s="23">
        <v>146</v>
      </c>
      <c r="L273" s="23"/>
      <c r="M273" s="23">
        <f t="shared" si="75"/>
        <v>146</v>
      </c>
    </row>
    <row r="274" spans="1:13">
      <c r="A274" s="43" t="s">
        <v>192</v>
      </c>
      <c r="B274" s="43"/>
      <c r="C274" s="28">
        <f>SUM(C269:C273)</f>
        <v>0</v>
      </c>
      <c r="D274" s="28">
        <f t="shared" ref="D274:K274" si="77">SUM(D269:D273)</f>
        <v>0</v>
      </c>
      <c r="E274" s="28">
        <f t="shared" si="77"/>
        <v>0</v>
      </c>
      <c r="F274" s="28">
        <f t="shared" si="77"/>
        <v>194</v>
      </c>
      <c r="G274" s="28">
        <f t="shared" si="77"/>
        <v>0</v>
      </c>
      <c r="H274" s="28">
        <f t="shared" si="77"/>
        <v>0</v>
      </c>
      <c r="I274" s="28">
        <f t="shared" si="77"/>
        <v>0</v>
      </c>
      <c r="J274" s="28">
        <f t="shared" si="77"/>
        <v>0</v>
      </c>
      <c r="K274" s="28">
        <f t="shared" si="77"/>
        <v>186</v>
      </c>
      <c r="L274" s="28">
        <f>SUM(L269:L273)</f>
        <v>0</v>
      </c>
      <c r="M274" s="28">
        <f t="shared" si="75"/>
        <v>380</v>
      </c>
    </row>
    <row r="275" spans="1:13">
      <c r="A275" s="43" t="s">
        <v>309</v>
      </c>
      <c r="B275" s="43"/>
      <c r="C275" s="28">
        <f>COUNTA(C269:C273)</f>
        <v>0</v>
      </c>
      <c r="D275" s="28">
        <f t="shared" ref="D275:K275" si="78">COUNTA(D269:D273)</f>
        <v>0</v>
      </c>
      <c r="E275" s="28">
        <f t="shared" si="78"/>
        <v>0</v>
      </c>
      <c r="F275" s="28">
        <f t="shared" si="78"/>
        <v>2</v>
      </c>
      <c r="G275" s="28">
        <f t="shared" si="78"/>
        <v>0</v>
      </c>
      <c r="H275" s="28">
        <f t="shared" si="78"/>
        <v>0</v>
      </c>
      <c r="I275" s="28">
        <f t="shared" si="78"/>
        <v>0</v>
      </c>
      <c r="J275" s="28">
        <f t="shared" si="78"/>
        <v>0</v>
      </c>
      <c r="K275" s="28">
        <f t="shared" si="78"/>
        <v>2</v>
      </c>
      <c r="L275" s="28">
        <f>COUNTA(L269:L273)</f>
        <v>0</v>
      </c>
      <c r="M275" s="28">
        <f t="shared" si="75"/>
        <v>4</v>
      </c>
    </row>
    <row r="276" spans="1:13">
      <c r="A276" s="44" t="s">
        <v>126</v>
      </c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21"/>
    </row>
    <row r="277" spans="1:13">
      <c r="A277" s="4">
        <f>A273+1</f>
        <v>222</v>
      </c>
      <c r="B277" s="36" t="s">
        <v>326</v>
      </c>
      <c r="C277" s="4"/>
      <c r="D277" s="4"/>
      <c r="E277" s="4"/>
      <c r="F277" s="4"/>
      <c r="G277" s="4"/>
      <c r="H277" s="4"/>
      <c r="I277" s="4"/>
      <c r="J277" s="4"/>
      <c r="K277" s="4">
        <v>0</v>
      </c>
      <c r="L277" s="4"/>
      <c r="M277" s="4">
        <f t="shared" ref="M277:M289" si="79">SUM(C277:K277)</f>
        <v>0</v>
      </c>
    </row>
    <row r="278" spans="1:13">
      <c r="A278" s="4">
        <f>A277+1</f>
        <v>223</v>
      </c>
      <c r="B278" s="36" t="s">
        <v>127</v>
      </c>
      <c r="C278" s="4"/>
      <c r="D278" s="4">
        <v>328</v>
      </c>
      <c r="E278" s="4"/>
      <c r="F278" s="4"/>
      <c r="G278" s="4"/>
      <c r="H278" s="4"/>
      <c r="I278" s="4"/>
      <c r="J278" s="4"/>
      <c r="K278" s="4"/>
      <c r="L278" s="4"/>
      <c r="M278" s="4">
        <f t="shared" si="79"/>
        <v>328</v>
      </c>
    </row>
    <row r="279" spans="1:13">
      <c r="A279" s="4">
        <f>A278+1</f>
        <v>224</v>
      </c>
      <c r="B279" s="36" t="s">
        <v>129</v>
      </c>
      <c r="C279" s="4"/>
      <c r="D279" s="4">
        <v>250</v>
      </c>
      <c r="E279" s="4"/>
      <c r="F279" s="4"/>
      <c r="G279" s="4"/>
      <c r="H279" s="4"/>
      <c r="I279" s="4"/>
      <c r="J279" s="4"/>
      <c r="K279" s="4"/>
      <c r="L279" s="4"/>
      <c r="M279" s="4">
        <f t="shared" si="79"/>
        <v>250</v>
      </c>
    </row>
    <row r="280" spans="1:13">
      <c r="A280" s="4">
        <f t="shared" ref="A280:A286" si="80">A279+1</f>
        <v>225</v>
      </c>
      <c r="B280" s="36" t="s">
        <v>130</v>
      </c>
      <c r="C280" s="4"/>
      <c r="D280" s="4"/>
      <c r="E280" s="4"/>
      <c r="F280" s="4">
        <v>128</v>
      </c>
      <c r="G280" s="4"/>
      <c r="H280" s="4"/>
      <c r="I280" s="4"/>
      <c r="J280" s="4"/>
      <c r="K280" s="4"/>
      <c r="L280" s="4"/>
      <c r="M280" s="4">
        <f t="shared" si="79"/>
        <v>128</v>
      </c>
    </row>
    <row r="281" spans="1:13">
      <c r="A281" s="4">
        <f t="shared" si="80"/>
        <v>226</v>
      </c>
      <c r="B281" s="36" t="s">
        <v>131</v>
      </c>
      <c r="C281" s="4">
        <v>221</v>
      </c>
      <c r="D281" s="4"/>
      <c r="E281" s="4"/>
      <c r="F281" s="4"/>
      <c r="G281" s="4"/>
      <c r="H281" s="4"/>
      <c r="I281" s="4"/>
      <c r="J281" s="4"/>
      <c r="K281" s="4"/>
      <c r="L281" s="4"/>
      <c r="M281" s="4">
        <f t="shared" si="79"/>
        <v>221</v>
      </c>
    </row>
    <row r="282" spans="1:13">
      <c r="A282" s="4">
        <f t="shared" si="80"/>
        <v>227</v>
      </c>
      <c r="B282" s="36" t="s">
        <v>327</v>
      </c>
      <c r="C282" s="4"/>
      <c r="D282" s="4"/>
      <c r="E282" s="4"/>
      <c r="F282" s="4"/>
      <c r="G282" s="4"/>
      <c r="H282" s="4"/>
      <c r="I282" s="4"/>
      <c r="J282" s="4"/>
      <c r="K282" s="4">
        <v>70</v>
      </c>
      <c r="L282" s="4"/>
      <c r="M282" s="4">
        <f t="shared" si="79"/>
        <v>70</v>
      </c>
    </row>
    <row r="283" spans="1:13">
      <c r="A283" s="4">
        <f t="shared" si="80"/>
        <v>228</v>
      </c>
      <c r="B283" s="36" t="s">
        <v>328</v>
      </c>
      <c r="C283" s="4"/>
      <c r="D283" s="4"/>
      <c r="E283" s="4"/>
      <c r="F283" s="4"/>
      <c r="G283" s="4"/>
      <c r="H283" s="4"/>
      <c r="I283" s="4"/>
      <c r="J283" s="4"/>
      <c r="K283" s="4">
        <v>252</v>
      </c>
      <c r="L283" s="4"/>
      <c r="M283" s="4">
        <f t="shared" si="79"/>
        <v>252</v>
      </c>
    </row>
    <row r="284" spans="1:13">
      <c r="A284" s="4">
        <f t="shared" si="80"/>
        <v>229</v>
      </c>
      <c r="B284" s="36" t="s">
        <v>244</v>
      </c>
      <c r="C284" s="4"/>
      <c r="D284" s="4"/>
      <c r="E284" s="4"/>
      <c r="F284" s="4"/>
      <c r="G284" s="4">
        <v>13</v>
      </c>
      <c r="H284" s="4"/>
      <c r="I284" s="4"/>
      <c r="J284" s="4"/>
      <c r="K284" s="4"/>
      <c r="L284" s="4"/>
      <c r="M284" s="4">
        <f t="shared" si="79"/>
        <v>13</v>
      </c>
    </row>
    <row r="285" spans="1:13">
      <c r="A285" s="23">
        <f t="shared" si="80"/>
        <v>230</v>
      </c>
      <c r="B285" s="36" t="s">
        <v>297</v>
      </c>
      <c r="C285" s="23"/>
      <c r="D285" s="23"/>
      <c r="E285" s="23"/>
      <c r="F285" s="23"/>
      <c r="G285" s="23">
        <v>20</v>
      </c>
      <c r="H285" s="23"/>
      <c r="I285" s="23"/>
      <c r="J285" s="23"/>
      <c r="K285" s="23"/>
      <c r="L285" s="23"/>
      <c r="M285" s="23">
        <f t="shared" si="79"/>
        <v>20</v>
      </c>
    </row>
    <row r="286" spans="1:13">
      <c r="A286" s="23">
        <f t="shared" si="80"/>
        <v>231</v>
      </c>
      <c r="B286" s="36" t="s">
        <v>255</v>
      </c>
      <c r="C286" s="23"/>
      <c r="D286" s="23"/>
      <c r="E286" s="23"/>
      <c r="F286" s="23"/>
      <c r="G286" s="23"/>
      <c r="H286" s="23"/>
      <c r="I286" s="23"/>
      <c r="J286" s="23"/>
      <c r="K286" s="23">
        <v>21</v>
      </c>
      <c r="L286" s="23"/>
      <c r="M286" s="23">
        <f t="shared" si="79"/>
        <v>21</v>
      </c>
    </row>
    <row r="287" spans="1:13">
      <c r="A287" s="23">
        <f>A286+1</f>
        <v>232</v>
      </c>
      <c r="B287" s="36" t="s">
        <v>329</v>
      </c>
      <c r="C287" s="23"/>
      <c r="D287" s="23"/>
      <c r="E287" s="23"/>
      <c r="F287" s="23"/>
      <c r="G287" s="23"/>
      <c r="H287" s="23"/>
      <c r="I287" s="23"/>
      <c r="J287" s="23"/>
      <c r="K287" s="23">
        <v>20</v>
      </c>
      <c r="L287" s="23"/>
      <c r="M287" s="23">
        <f t="shared" si="79"/>
        <v>20</v>
      </c>
    </row>
    <row r="288" spans="1:13">
      <c r="A288" s="43" t="s">
        <v>192</v>
      </c>
      <c r="B288" s="43"/>
      <c r="C288" s="28">
        <f t="shared" ref="C288:L288" si="81">SUM(C277:C287)</f>
        <v>221</v>
      </c>
      <c r="D288" s="28">
        <f t="shared" si="81"/>
        <v>578</v>
      </c>
      <c r="E288" s="28">
        <f t="shared" si="81"/>
        <v>0</v>
      </c>
      <c r="F288" s="28">
        <f t="shared" si="81"/>
        <v>128</v>
      </c>
      <c r="G288" s="28">
        <f t="shared" si="81"/>
        <v>33</v>
      </c>
      <c r="H288" s="28">
        <f t="shared" si="81"/>
        <v>0</v>
      </c>
      <c r="I288" s="28">
        <f t="shared" si="81"/>
        <v>0</v>
      </c>
      <c r="J288" s="28">
        <f t="shared" si="81"/>
        <v>0</v>
      </c>
      <c r="K288" s="28">
        <f t="shared" si="81"/>
        <v>363</v>
      </c>
      <c r="L288" s="28">
        <f t="shared" si="81"/>
        <v>0</v>
      </c>
      <c r="M288" s="28">
        <f t="shared" si="79"/>
        <v>1323</v>
      </c>
    </row>
    <row r="289" spans="1:13">
      <c r="A289" s="43" t="s">
        <v>309</v>
      </c>
      <c r="B289" s="43"/>
      <c r="C289" s="28">
        <f t="shared" ref="C289:L289" si="82">COUNTA(C277:C287)</f>
        <v>1</v>
      </c>
      <c r="D289" s="28">
        <f t="shared" si="82"/>
        <v>2</v>
      </c>
      <c r="E289" s="28">
        <f t="shared" si="82"/>
        <v>0</v>
      </c>
      <c r="F289" s="28">
        <f t="shared" si="82"/>
        <v>1</v>
      </c>
      <c r="G289" s="28">
        <f t="shared" si="82"/>
        <v>2</v>
      </c>
      <c r="H289" s="28">
        <f t="shared" si="82"/>
        <v>0</v>
      </c>
      <c r="I289" s="28">
        <f t="shared" si="82"/>
        <v>0</v>
      </c>
      <c r="J289" s="28">
        <f t="shared" si="82"/>
        <v>0</v>
      </c>
      <c r="K289" s="28">
        <f t="shared" si="82"/>
        <v>5</v>
      </c>
      <c r="L289" s="28">
        <f t="shared" si="82"/>
        <v>0</v>
      </c>
      <c r="M289" s="28">
        <f t="shared" si="79"/>
        <v>11</v>
      </c>
    </row>
    <row r="290" spans="1:13">
      <c r="A290" s="44" t="s">
        <v>132</v>
      </c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21"/>
    </row>
    <row r="291" spans="1:13">
      <c r="A291" s="4">
        <f>A287+1</f>
        <v>233</v>
      </c>
      <c r="B291" s="3" t="s">
        <v>133</v>
      </c>
      <c r="C291" s="4"/>
      <c r="D291" s="4"/>
      <c r="E291" s="4"/>
      <c r="F291" s="4">
        <v>54</v>
      </c>
      <c r="G291" s="4"/>
      <c r="H291" s="4"/>
      <c r="I291" s="4"/>
      <c r="J291" s="4"/>
      <c r="K291" s="4"/>
      <c r="L291" s="4"/>
      <c r="M291" s="4">
        <f t="shared" ref="M291:M311" si="83">SUM(C291:K291)</f>
        <v>54</v>
      </c>
    </row>
    <row r="292" spans="1:13">
      <c r="A292" s="4">
        <f>A291+1</f>
        <v>234</v>
      </c>
      <c r="B292" s="3" t="s">
        <v>134</v>
      </c>
      <c r="C292" s="4"/>
      <c r="D292" s="4"/>
      <c r="E292" s="4"/>
      <c r="F292" s="4"/>
      <c r="G292" s="4"/>
      <c r="H292" s="4"/>
      <c r="I292" s="4">
        <v>10</v>
      </c>
      <c r="J292" s="4"/>
      <c r="K292" s="4"/>
      <c r="L292" s="4"/>
      <c r="M292" s="4">
        <f t="shared" si="83"/>
        <v>10</v>
      </c>
    </row>
    <row r="293" spans="1:13">
      <c r="A293" s="4">
        <f t="shared" ref="A293:A309" si="84">A292+1</f>
        <v>235</v>
      </c>
      <c r="B293" s="3" t="s">
        <v>135</v>
      </c>
      <c r="C293" s="4"/>
      <c r="D293" s="4"/>
      <c r="E293" s="4"/>
      <c r="F293" s="4"/>
      <c r="G293" s="4"/>
      <c r="H293" s="4"/>
      <c r="I293" s="4"/>
      <c r="J293" s="4"/>
      <c r="K293" s="4">
        <v>25</v>
      </c>
      <c r="L293" s="4"/>
      <c r="M293" s="4">
        <f t="shared" si="83"/>
        <v>25</v>
      </c>
    </row>
    <row r="294" spans="1:13">
      <c r="A294" s="4">
        <f t="shared" si="84"/>
        <v>236</v>
      </c>
      <c r="B294" s="3" t="s">
        <v>136</v>
      </c>
      <c r="C294" s="4"/>
      <c r="D294" s="4"/>
      <c r="E294" s="4"/>
      <c r="F294" s="4">
        <v>90</v>
      </c>
      <c r="G294" s="4"/>
      <c r="H294" s="4"/>
      <c r="I294" s="4"/>
      <c r="J294" s="4"/>
      <c r="K294" s="4"/>
      <c r="L294" s="4"/>
      <c r="M294" s="4">
        <f t="shared" si="83"/>
        <v>90</v>
      </c>
    </row>
    <row r="295" spans="1:13">
      <c r="A295" s="4">
        <f t="shared" si="84"/>
        <v>237</v>
      </c>
      <c r="B295" s="3" t="s">
        <v>137</v>
      </c>
      <c r="C295" s="4"/>
      <c r="D295" s="4"/>
      <c r="E295" s="4"/>
      <c r="F295" s="4"/>
      <c r="G295" s="4"/>
      <c r="H295" s="4"/>
      <c r="I295" s="4"/>
      <c r="J295" s="4"/>
      <c r="K295" s="4">
        <v>19</v>
      </c>
      <c r="L295" s="4"/>
      <c r="M295" s="4">
        <f t="shared" si="83"/>
        <v>19</v>
      </c>
    </row>
    <row r="296" spans="1:13">
      <c r="A296" s="4">
        <f t="shared" si="84"/>
        <v>238</v>
      </c>
      <c r="B296" s="3" t="s">
        <v>24</v>
      </c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>
        <f t="shared" si="83"/>
        <v>0</v>
      </c>
    </row>
    <row r="297" spans="1:13">
      <c r="A297" s="4">
        <f t="shared" si="84"/>
        <v>239</v>
      </c>
      <c r="B297" s="3" t="s">
        <v>138</v>
      </c>
      <c r="C297" s="4"/>
      <c r="D297" s="4"/>
      <c r="E297" s="4"/>
      <c r="F297" s="4"/>
      <c r="G297" s="4">
        <v>10</v>
      </c>
      <c r="H297" s="4"/>
      <c r="I297" s="4"/>
      <c r="J297" s="4"/>
      <c r="K297" s="4"/>
      <c r="L297" s="4"/>
      <c r="M297" s="4">
        <f t="shared" si="83"/>
        <v>10</v>
      </c>
    </row>
    <row r="298" spans="1:13">
      <c r="A298" s="4">
        <f t="shared" si="84"/>
        <v>240</v>
      </c>
      <c r="B298" s="3" t="s">
        <v>25</v>
      </c>
      <c r="C298" s="4"/>
      <c r="D298" s="4"/>
      <c r="E298" s="4"/>
      <c r="F298" s="4"/>
      <c r="G298" s="4"/>
      <c r="H298" s="4"/>
      <c r="I298" s="4"/>
      <c r="J298" s="4"/>
      <c r="K298" s="4">
        <v>10</v>
      </c>
      <c r="L298" s="4"/>
      <c r="M298" s="4">
        <f t="shared" si="83"/>
        <v>10</v>
      </c>
    </row>
    <row r="299" spans="1:13">
      <c r="A299" s="4">
        <f t="shared" si="84"/>
        <v>241</v>
      </c>
      <c r="B299" s="3" t="s">
        <v>139</v>
      </c>
      <c r="C299" s="4"/>
      <c r="D299" s="4"/>
      <c r="E299" s="4"/>
      <c r="F299" s="4"/>
      <c r="G299" s="4"/>
      <c r="H299" s="4"/>
      <c r="I299" s="4"/>
      <c r="J299" s="4"/>
      <c r="K299" s="4">
        <v>20</v>
      </c>
      <c r="L299" s="4"/>
      <c r="M299" s="4">
        <f t="shared" si="83"/>
        <v>20</v>
      </c>
    </row>
    <row r="300" spans="1:13">
      <c r="A300" s="4">
        <f t="shared" si="84"/>
        <v>242</v>
      </c>
      <c r="B300" s="3" t="s">
        <v>140</v>
      </c>
      <c r="C300" s="4"/>
      <c r="D300" s="4"/>
      <c r="E300" s="4"/>
      <c r="F300" s="4"/>
      <c r="G300" s="4"/>
      <c r="H300" s="4"/>
      <c r="I300" s="4"/>
      <c r="J300" s="4"/>
      <c r="K300" s="4">
        <v>123</v>
      </c>
      <c r="L300" s="4"/>
      <c r="M300" s="4">
        <f t="shared" si="83"/>
        <v>123</v>
      </c>
    </row>
    <row r="301" spans="1:13">
      <c r="A301" s="4">
        <f t="shared" si="84"/>
        <v>243</v>
      </c>
      <c r="B301" s="3" t="s">
        <v>141</v>
      </c>
      <c r="C301" s="4"/>
      <c r="D301" s="4"/>
      <c r="E301" s="4"/>
      <c r="F301" s="4"/>
      <c r="G301" s="4"/>
      <c r="H301" s="4"/>
      <c r="I301" s="4"/>
      <c r="J301" s="4"/>
      <c r="K301" s="4">
        <v>20</v>
      </c>
      <c r="L301" s="4"/>
      <c r="M301" s="4">
        <f t="shared" si="83"/>
        <v>20</v>
      </c>
    </row>
    <row r="302" spans="1:13">
      <c r="A302" s="4">
        <f t="shared" si="84"/>
        <v>244</v>
      </c>
      <c r="B302" s="3" t="s">
        <v>142</v>
      </c>
      <c r="C302" s="4"/>
      <c r="D302" s="4"/>
      <c r="E302" s="4"/>
      <c r="F302" s="4">
        <v>50</v>
      </c>
      <c r="G302" s="4"/>
      <c r="H302" s="4"/>
      <c r="I302" s="4"/>
      <c r="J302" s="4"/>
      <c r="K302" s="4"/>
      <c r="L302" s="4"/>
      <c r="M302" s="4">
        <f t="shared" si="83"/>
        <v>50</v>
      </c>
    </row>
    <row r="303" spans="1:13">
      <c r="A303" s="4">
        <f t="shared" si="84"/>
        <v>245</v>
      </c>
      <c r="B303" s="3" t="s">
        <v>143</v>
      </c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>
        <f t="shared" si="83"/>
        <v>0</v>
      </c>
    </row>
    <row r="304" spans="1:13">
      <c r="A304" s="4">
        <f t="shared" si="84"/>
        <v>246</v>
      </c>
      <c r="B304" s="3" t="s">
        <v>144</v>
      </c>
      <c r="C304" s="4"/>
      <c r="D304" s="4"/>
      <c r="E304" s="4">
        <v>155</v>
      </c>
      <c r="F304" s="4"/>
      <c r="G304" s="4"/>
      <c r="H304" s="4"/>
      <c r="I304" s="4"/>
      <c r="J304" s="4"/>
      <c r="K304" s="4"/>
      <c r="L304" s="4"/>
      <c r="M304" s="4">
        <f t="shared" si="83"/>
        <v>155</v>
      </c>
    </row>
    <row r="305" spans="1:13">
      <c r="A305" s="4">
        <f>A304+1</f>
        <v>247</v>
      </c>
      <c r="B305" s="3" t="s">
        <v>147</v>
      </c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>
        <f t="shared" si="83"/>
        <v>0</v>
      </c>
    </row>
    <row r="306" spans="1:13">
      <c r="A306" s="23">
        <f t="shared" si="84"/>
        <v>248</v>
      </c>
      <c r="B306" s="36" t="s">
        <v>209</v>
      </c>
      <c r="C306" s="23"/>
      <c r="D306" s="23"/>
      <c r="E306" s="23"/>
      <c r="F306" s="23"/>
      <c r="G306" s="23"/>
      <c r="H306" s="23"/>
      <c r="I306" s="23"/>
      <c r="J306" s="23"/>
      <c r="K306" s="23">
        <v>45</v>
      </c>
      <c r="L306" s="23"/>
      <c r="M306" s="23">
        <f t="shared" si="83"/>
        <v>45</v>
      </c>
    </row>
    <row r="307" spans="1:13">
      <c r="A307" s="23">
        <f t="shared" si="84"/>
        <v>249</v>
      </c>
      <c r="B307" s="36" t="s">
        <v>208</v>
      </c>
      <c r="C307" s="23"/>
      <c r="D307" s="23"/>
      <c r="E307" s="23"/>
      <c r="F307" s="23"/>
      <c r="G307" s="23"/>
      <c r="H307" s="23"/>
      <c r="I307" s="23"/>
      <c r="J307" s="23"/>
      <c r="K307" s="23">
        <v>48</v>
      </c>
      <c r="L307" s="23"/>
      <c r="M307" s="23">
        <f t="shared" si="83"/>
        <v>48</v>
      </c>
    </row>
    <row r="308" spans="1:13">
      <c r="A308" s="23">
        <f t="shared" si="84"/>
        <v>250</v>
      </c>
      <c r="B308" s="36" t="s">
        <v>206</v>
      </c>
      <c r="C308" s="23"/>
      <c r="D308" s="23"/>
      <c r="E308" s="23"/>
      <c r="F308" s="23"/>
      <c r="G308" s="23"/>
      <c r="H308" s="23"/>
      <c r="I308" s="23"/>
      <c r="J308" s="23"/>
      <c r="K308" s="23">
        <v>9</v>
      </c>
      <c r="L308" s="23"/>
      <c r="M308" s="23">
        <f t="shared" si="83"/>
        <v>9</v>
      </c>
    </row>
    <row r="309" spans="1:13">
      <c r="A309" s="23">
        <f t="shared" si="84"/>
        <v>251</v>
      </c>
      <c r="B309" s="36" t="s">
        <v>207</v>
      </c>
      <c r="C309" s="23"/>
      <c r="D309" s="23"/>
      <c r="E309" s="23"/>
      <c r="F309" s="23"/>
      <c r="G309" s="23"/>
      <c r="H309" s="23"/>
      <c r="I309" s="23"/>
      <c r="J309" s="23"/>
      <c r="K309" s="23">
        <v>36</v>
      </c>
      <c r="L309" s="23"/>
      <c r="M309" s="23">
        <f t="shared" si="83"/>
        <v>36</v>
      </c>
    </row>
    <row r="310" spans="1:13">
      <c r="A310" s="43" t="s">
        <v>192</v>
      </c>
      <c r="B310" s="43"/>
      <c r="C310" s="28">
        <f t="shared" ref="C310:L310" si="85">SUM(C291:C309)</f>
        <v>0</v>
      </c>
      <c r="D310" s="28">
        <f t="shared" si="85"/>
        <v>0</v>
      </c>
      <c r="E310" s="28">
        <f t="shared" si="85"/>
        <v>155</v>
      </c>
      <c r="F310" s="28">
        <f t="shared" si="85"/>
        <v>194</v>
      </c>
      <c r="G310" s="28">
        <f t="shared" si="85"/>
        <v>10</v>
      </c>
      <c r="H310" s="28">
        <f t="shared" si="85"/>
        <v>0</v>
      </c>
      <c r="I310" s="28">
        <f t="shared" si="85"/>
        <v>10</v>
      </c>
      <c r="J310" s="28">
        <f t="shared" si="85"/>
        <v>0</v>
      </c>
      <c r="K310" s="28">
        <f t="shared" si="85"/>
        <v>355</v>
      </c>
      <c r="L310" s="28">
        <f t="shared" si="85"/>
        <v>0</v>
      </c>
      <c r="M310" s="28">
        <f t="shared" si="83"/>
        <v>724</v>
      </c>
    </row>
    <row r="311" spans="1:13">
      <c r="A311" s="43" t="s">
        <v>309</v>
      </c>
      <c r="B311" s="43"/>
      <c r="C311" s="28">
        <f t="shared" ref="C311:L311" si="86">COUNTA(C291:C309)</f>
        <v>0</v>
      </c>
      <c r="D311" s="28">
        <f t="shared" si="86"/>
        <v>0</v>
      </c>
      <c r="E311" s="28">
        <f t="shared" si="86"/>
        <v>1</v>
      </c>
      <c r="F311" s="28">
        <f t="shared" si="86"/>
        <v>3</v>
      </c>
      <c r="G311" s="28">
        <f t="shared" si="86"/>
        <v>1</v>
      </c>
      <c r="H311" s="28">
        <f t="shared" si="86"/>
        <v>0</v>
      </c>
      <c r="I311" s="28">
        <f t="shared" si="86"/>
        <v>1</v>
      </c>
      <c r="J311" s="28">
        <f t="shared" si="86"/>
        <v>0</v>
      </c>
      <c r="K311" s="28">
        <f t="shared" si="86"/>
        <v>10</v>
      </c>
      <c r="L311" s="28">
        <f t="shared" si="86"/>
        <v>0</v>
      </c>
      <c r="M311" s="28">
        <f t="shared" si="83"/>
        <v>16</v>
      </c>
    </row>
    <row r="312" spans="1:13">
      <c r="A312" s="44" t="s">
        <v>148</v>
      </c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21"/>
    </row>
    <row r="313" spans="1:13">
      <c r="A313" s="4">
        <f>A309+1</f>
        <v>252</v>
      </c>
      <c r="B313" s="3" t="s">
        <v>150</v>
      </c>
      <c r="C313" s="4"/>
      <c r="D313" s="4"/>
      <c r="E313" s="4"/>
      <c r="F313" s="4"/>
      <c r="G313" s="4"/>
      <c r="H313" s="4"/>
      <c r="I313" s="4"/>
      <c r="J313" s="4"/>
      <c r="K313" s="4">
        <v>40</v>
      </c>
      <c r="L313" s="4"/>
      <c r="M313" s="4">
        <f t="shared" ref="M313:M343" si="87">SUM(C313:K313)</f>
        <v>40</v>
      </c>
    </row>
    <row r="314" spans="1:13">
      <c r="A314" s="4">
        <f t="shared" ref="A314:A341" si="88">A313+1</f>
        <v>253</v>
      </c>
      <c r="B314" s="3" t="s">
        <v>151</v>
      </c>
      <c r="C314" s="4"/>
      <c r="D314" s="4"/>
      <c r="E314" s="4"/>
      <c r="F314" s="4"/>
      <c r="G314" s="4"/>
      <c r="H314" s="4"/>
      <c r="I314" s="4"/>
      <c r="J314" s="4"/>
      <c r="K314" s="4">
        <v>49</v>
      </c>
      <c r="L314" s="4"/>
      <c r="M314" s="4">
        <f t="shared" si="87"/>
        <v>49</v>
      </c>
    </row>
    <row r="315" spans="1:13">
      <c r="A315" s="4">
        <f t="shared" si="88"/>
        <v>254</v>
      </c>
      <c r="B315" s="3" t="s">
        <v>152</v>
      </c>
      <c r="C315" s="4"/>
      <c r="D315" s="4"/>
      <c r="E315" s="4"/>
      <c r="F315" s="4"/>
      <c r="G315" s="4"/>
      <c r="H315" s="4"/>
      <c r="I315" s="4"/>
      <c r="J315" s="4"/>
      <c r="K315" s="4">
        <v>48</v>
      </c>
      <c r="L315" s="4"/>
      <c r="M315" s="4">
        <f t="shared" si="87"/>
        <v>48</v>
      </c>
    </row>
    <row r="316" spans="1:13">
      <c r="A316" s="4">
        <f t="shared" si="88"/>
        <v>255</v>
      </c>
      <c r="B316" s="3" t="s">
        <v>153</v>
      </c>
      <c r="C316" s="4"/>
      <c r="D316" s="4"/>
      <c r="E316" s="4"/>
      <c r="F316" s="4"/>
      <c r="G316" s="4">
        <v>32</v>
      </c>
      <c r="H316" s="4"/>
      <c r="I316" s="4"/>
      <c r="J316" s="4"/>
      <c r="K316" s="4"/>
      <c r="L316" s="4"/>
      <c r="M316" s="4">
        <f t="shared" si="87"/>
        <v>32</v>
      </c>
    </row>
    <row r="317" spans="1:13">
      <c r="A317" s="4">
        <f t="shared" si="88"/>
        <v>256</v>
      </c>
      <c r="B317" s="3" t="s">
        <v>154</v>
      </c>
      <c r="C317" s="4"/>
      <c r="D317" s="4"/>
      <c r="E317" s="4"/>
      <c r="F317" s="4"/>
      <c r="G317" s="4"/>
      <c r="H317" s="4"/>
      <c r="I317" s="4"/>
      <c r="J317" s="4"/>
      <c r="K317" s="4">
        <v>28</v>
      </c>
      <c r="L317" s="4"/>
      <c r="M317" s="4">
        <f t="shared" si="87"/>
        <v>28</v>
      </c>
    </row>
    <row r="318" spans="1:13">
      <c r="A318" s="4">
        <f t="shared" si="88"/>
        <v>257</v>
      </c>
      <c r="B318" s="3" t="s">
        <v>155</v>
      </c>
      <c r="C318" s="4"/>
      <c r="D318" s="4"/>
      <c r="E318" s="4">
        <v>160</v>
      </c>
      <c r="F318" s="4"/>
      <c r="G318" s="4"/>
      <c r="H318" s="4"/>
      <c r="I318" s="4"/>
      <c r="J318" s="4"/>
      <c r="K318" s="4"/>
      <c r="L318" s="4"/>
      <c r="M318" s="4">
        <f t="shared" si="87"/>
        <v>160</v>
      </c>
    </row>
    <row r="319" spans="1:13">
      <c r="A319" s="4">
        <f t="shared" si="88"/>
        <v>258</v>
      </c>
      <c r="B319" s="3" t="s">
        <v>156</v>
      </c>
      <c r="C319" s="4"/>
      <c r="D319" s="4"/>
      <c r="E319" s="4"/>
      <c r="F319" s="4">
        <v>46</v>
      </c>
      <c r="G319" s="4"/>
      <c r="H319" s="4"/>
      <c r="I319" s="4"/>
      <c r="J319" s="4"/>
      <c r="K319" s="4"/>
      <c r="L319" s="4"/>
      <c r="M319" s="4">
        <f t="shared" si="87"/>
        <v>46</v>
      </c>
    </row>
    <row r="320" spans="1:13">
      <c r="A320" s="4">
        <f t="shared" si="88"/>
        <v>259</v>
      </c>
      <c r="B320" s="3" t="s">
        <v>157</v>
      </c>
      <c r="C320" s="4"/>
      <c r="D320" s="4"/>
      <c r="E320" s="4"/>
      <c r="F320" s="4"/>
      <c r="G320" s="4"/>
      <c r="H320" s="4"/>
      <c r="I320" s="4"/>
      <c r="J320" s="4"/>
      <c r="K320" s="4">
        <v>42</v>
      </c>
      <c r="L320" s="4"/>
      <c r="M320" s="4">
        <f t="shared" si="87"/>
        <v>42</v>
      </c>
    </row>
    <row r="321" spans="1:13">
      <c r="A321" s="4">
        <f t="shared" si="88"/>
        <v>260</v>
      </c>
      <c r="B321" s="3" t="s">
        <v>158</v>
      </c>
      <c r="C321" s="4"/>
      <c r="D321" s="4"/>
      <c r="E321" s="4"/>
      <c r="F321" s="4"/>
      <c r="G321" s="4"/>
      <c r="H321" s="4"/>
      <c r="I321" s="4"/>
      <c r="J321" s="4"/>
      <c r="K321" s="4">
        <v>88</v>
      </c>
      <c r="L321" s="4"/>
      <c r="M321" s="4">
        <f t="shared" si="87"/>
        <v>88</v>
      </c>
    </row>
    <row r="322" spans="1:13">
      <c r="A322" s="4">
        <f t="shared" si="88"/>
        <v>261</v>
      </c>
      <c r="B322" s="3" t="s">
        <v>159</v>
      </c>
      <c r="C322" s="4"/>
      <c r="D322" s="4"/>
      <c r="E322" s="4"/>
      <c r="F322" s="4"/>
      <c r="G322" s="4"/>
      <c r="H322" s="4"/>
      <c r="I322" s="4"/>
      <c r="J322" s="4"/>
      <c r="K322" s="4">
        <v>24</v>
      </c>
      <c r="L322" s="4"/>
      <c r="M322" s="4">
        <f t="shared" si="87"/>
        <v>24</v>
      </c>
    </row>
    <row r="323" spans="1:13">
      <c r="A323" s="4">
        <f t="shared" si="88"/>
        <v>262</v>
      </c>
      <c r="B323" s="3" t="s">
        <v>160</v>
      </c>
      <c r="C323" s="4"/>
      <c r="D323" s="4"/>
      <c r="E323" s="4"/>
      <c r="F323" s="4"/>
      <c r="G323" s="4"/>
      <c r="H323" s="4"/>
      <c r="I323" s="4"/>
      <c r="J323" s="4"/>
      <c r="K323" s="4">
        <v>24</v>
      </c>
      <c r="L323" s="4"/>
      <c r="M323" s="4">
        <f t="shared" si="87"/>
        <v>24</v>
      </c>
    </row>
    <row r="324" spans="1:13">
      <c r="A324" s="4">
        <f t="shared" si="88"/>
        <v>263</v>
      </c>
      <c r="B324" s="3" t="s">
        <v>161</v>
      </c>
      <c r="C324" s="4"/>
      <c r="D324" s="4"/>
      <c r="E324" s="4"/>
      <c r="F324" s="4"/>
      <c r="G324" s="4"/>
      <c r="H324" s="4"/>
      <c r="I324" s="4"/>
      <c r="J324" s="4"/>
      <c r="K324" s="4">
        <v>36</v>
      </c>
      <c r="L324" s="4"/>
      <c r="M324" s="4">
        <f t="shared" si="87"/>
        <v>36</v>
      </c>
    </row>
    <row r="325" spans="1:13">
      <c r="A325" s="4">
        <f t="shared" si="88"/>
        <v>264</v>
      </c>
      <c r="B325" s="3" t="s">
        <v>162</v>
      </c>
      <c r="C325" s="4"/>
      <c r="D325" s="4"/>
      <c r="E325" s="4"/>
      <c r="F325" s="4"/>
      <c r="G325" s="4"/>
      <c r="H325" s="4"/>
      <c r="I325" s="4"/>
      <c r="J325" s="4"/>
      <c r="K325" s="4">
        <v>50</v>
      </c>
      <c r="L325" s="4"/>
      <c r="M325" s="4">
        <f t="shared" si="87"/>
        <v>50</v>
      </c>
    </row>
    <row r="326" spans="1:13">
      <c r="A326" s="4">
        <f t="shared" si="88"/>
        <v>265</v>
      </c>
      <c r="B326" s="3" t="s">
        <v>163</v>
      </c>
      <c r="C326" s="4"/>
      <c r="D326" s="4"/>
      <c r="E326" s="4"/>
      <c r="F326" s="4"/>
      <c r="G326" s="4"/>
      <c r="H326" s="4"/>
      <c r="I326" s="4">
        <v>50</v>
      </c>
      <c r="J326" s="4"/>
      <c r="K326" s="4"/>
      <c r="L326" s="4"/>
      <c r="M326" s="4">
        <f t="shared" si="87"/>
        <v>50</v>
      </c>
    </row>
    <row r="327" spans="1:13">
      <c r="A327" s="4">
        <f t="shared" si="88"/>
        <v>266</v>
      </c>
      <c r="B327" s="3" t="s">
        <v>164</v>
      </c>
      <c r="C327" s="4"/>
      <c r="D327" s="4"/>
      <c r="E327" s="4"/>
      <c r="F327" s="4"/>
      <c r="G327" s="4"/>
      <c r="H327" s="4"/>
      <c r="I327" s="4"/>
      <c r="J327" s="4"/>
      <c r="K327" s="4">
        <v>28</v>
      </c>
      <c r="L327" s="4"/>
      <c r="M327" s="4">
        <f t="shared" si="87"/>
        <v>28</v>
      </c>
    </row>
    <row r="328" spans="1:13">
      <c r="A328" s="23">
        <f t="shared" si="88"/>
        <v>267</v>
      </c>
      <c r="B328" s="36" t="s">
        <v>226</v>
      </c>
      <c r="C328" s="23"/>
      <c r="D328" s="23"/>
      <c r="E328" s="23"/>
      <c r="F328" s="23"/>
      <c r="G328" s="23"/>
      <c r="H328" s="23"/>
      <c r="I328" s="23"/>
      <c r="J328" s="23"/>
      <c r="K328" s="23">
        <v>16</v>
      </c>
      <c r="L328" s="23"/>
      <c r="M328" s="23">
        <f t="shared" si="87"/>
        <v>16</v>
      </c>
    </row>
    <row r="329" spans="1:13">
      <c r="A329" s="23">
        <f t="shared" si="88"/>
        <v>268</v>
      </c>
      <c r="B329" s="36" t="s">
        <v>230</v>
      </c>
      <c r="C329" s="23"/>
      <c r="D329" s="23"/>
      <c r="E329" s="23"/>
      <c r="F329" s="23"/>
      <c r="G329" s="23"/>
      <c r="H329" s="23"/>
      <c r="I329" s="23"/>
      <c r="J329" s="23"/>
      <c r="K329" s="23">
        <v>60</v>
      </c>
      <c r="L329" s="23"/>
      <c r="M329" s="23">
        <f t="shared" si="87"/>
        <v>60</v>
      </c>
    </row>
    <row r="330" spans="1:13">
      <c r="A330" s="23">
        <f t="shared" si="88"/>
        <v>269</v>
      </c>
      <c r="B330" s="36" t="s">
        <v>238</v>
      </c>
      <c r="C330" s="23"/>
      <c r="D330" s="23"/>
      <c r="E330" s="23"/>
      <c r="F330" s="23"/>
      <c r="G330" s="23"/>
      <c r="H330" s="23"/>
      <c r="I330" s="23"/>
      <c r="J330" s="23"/>
      <c r="K330" s="23">
        <v>16</v>
      </c>
      <c r="L330" s="23"/>
      <c r="M330" s="23">
        <f t="shared" si="87"/>
        <v>16</v>
      </c>
    </row>
    <row r="331" spans="1:13">
      <c r="A331" s="23">
        <f t="shared" si="88"/>
        <v>270</v>
      </c>
      <c r="B331" s="36" t="s">
        <v>239</v>
      </c>
      <c r="C331" s="23"/>
      <c r="D331" s="23"/>
      <c r="E331" s="23"/>
      <c r="F331" s="23"/>
      <c r="G331" s="23"/>
      <c r="H331" s="23"/>
      <c r="I331" s="23"/>
      <c r="J331" s="23"/>
      <c r="K331" s="23">
        <v>16</v>
      </c>
      <c r="L331" s="23"/>
      <c r="M331" s="23">
        <f t="shared" si="87"/>
        <v>16</v>
      </c>
    </row>
    <row r="332" spans="1:13">
      <c r="A332" s="23">
        <f t="shared" si="88"/>
        <v>271</v>
      </c>
      <c r="B332" s="36" t="s">
        <v>240</v>
      </c>
      <c r="C332" s="23"/>
      <c r="D332" s="23"/>
      <c r="E332" s="23"/>
      <c r="F332" s="23"/>
      <c r="G332" s="23"/>
      <c r="H332" s="23"/>
      <c r="I332" s="23"/>
      <c r="J332" s="23"/>
      <c r="K332" s="23">
        <v>10</v>
      </c>
      <c r="L332" s="23"/>
      <c r="M332" s="23">
        <f t="shared" si="87"/>
        <v>10</v>
      </c>
    </row>
    <row r="333" spans="1:13">
      <c r="A333" s="23">
        <f t="shared" si="88"/>
        <v>272</v>
      </c>
      <c r="B333" s="36" t="s">
        <v>241</v>
      </c>
      <c r="C333" s="23"/>
      <c r="D333" s="23"/>
      <c r="E333" s="23"/>
      <c r="F333" s="23"/>
      <c r="G333" s="23"/>
      <c r="H333" s="23"/>
      <c r="I333" s="23"/>
      <c r="J333" s="23"/>
      <c r="K333" s="23">
        <v>9</v>
      </c>
      <c r="L333" s="23"/>
      <c r="M333" s="23">
        <f t="shared" si="87"/>
        <v>9</v>
      </c>
    </row>
    <row r="334" spans="1:13">
      <c r="A334" s="23">
        <f t="shared" si="88"/>
        <v>273</v>
      </c>
      <c r="B334" s="36" t="s">
        <v>242</v>
      </c>
      <c r="C334" s="23"/>
      <c r="D334" s="23"/>
      <c r="E334" s="23"/>
      <c r="F334" s="23"/>
      <c r="G334" s="23"/>
      <c r="H334" s="23"/>
      <c r="I334" s="23"/>
      <c r="J334" s="23"/>
      <c r="K334" s="23">
        <v>10</v>
      </c>
      <c r="L334" s="23"/>
      <c r="M334" s="23">
        <f t="shared" si="87"/>
        <v>10</v>
      </c>
    </row>
    <row r="335" spans="1:13">
      <c r="A335" s="23">
        <f t="shared" si="88"/>
        <v>274</v>
      </c>
      <c r="B335" s="36" t="s">
        <v>219</v>
      </c>
      <c r="C335" s="23"/>
      <c r="D335" s="23"/>
      <c r="E335" s="23"/>
      <c r="F335" s="23"/>
      <c r="G335" s="23"/>
      <c r="H335" s="23"/>
      <c r="I335" s="23"/>
      <c r="J335" s="23"/>
      <c r="K335" s="23">
        <v>20</v>
      </c>
      <c r="L335" s="23"/>
      <c r="M335" s="23">
        <f t="shared" si="87"/>
        <v>20</v>
      </c>
    </row>
    <row r="336" spans="1:13">
      <c r="A336" s="23">
        <f t="shared" si="88"/>
        <v>275</v>
      </c>
      <c r="B336" s="36" t="s">
        <v>220</v>
      </c>
      <c r="C336" s="23"/>
      <c r="D336" s="23"/>
      <c r="E336" s="23"/>
      <c r="F336" s="23"/>
      <c r="G336" s="23"/>
      <c r="H336" s="23"/>
      <c r="I336" s="23"/>
      <c r="J336" s="23"/>
      <c r="K336" s="23">
        <v>78</v>
      </c>
      <c r="L336" s="23"/>
      <c r="M336" s="23">
        <f t="shared" si="87"/>
        <v>78</v>
      </c>
    </row>
    <row r="337" spans="1:13">
      <c r="A337" s="23">
        <f t="shared" si="88"/>
        <v>276</v>
      </c>
      <c r="B337" s="36" t="s">
        <v>221</v>
      </c>
      <c r="C337" s="23"/>
      <c r="D337" s="23"/>
      <c r="E337" s="23"/>
      <c r="F337" s="23"/>
      <c r="G337" s="23"/>
      <c r="H337" s="23"/>
      <c r="I337" s="23"/>
      <c r="J337" s="23"/>
      <c r="K337" s="23">
        <v>27</v>
      </c>
      <c r="L337" s="23"/>
      <c r="M337" s="23">
        <f t="shared" si="87"/>
        <v>27</v>
      </c>
    </row>
    <row r="338" spans="1:13">
      <c r="A338" s="23">
        <f>A337+1</f>
        <v>277</v>
      </c>
      <c r="B338" s="36" t="s">
        <v>217</v>
      </c>
      <c r="C338" s="23">
        <v>39</v>
      </c>
      <c r="D338" s="23"/>
      <c r="E338" s="23"/>
      <c r="F338" s="23"/>
      <c r="G338" s="23"/>
      <c r="H338" s="23"/>
      <c r="I338" s="23"/>
      <c r="J338" s="23"/>
      <c r="K338" s="23"/>
      <c r="L338" s="23"/>
      <c r="M338" s="23">
        <f t="shared" si="87"/>
        <v>39</v>
      </c>
    </row>
    <row r="339" spans="1:13">
      <c r="A339" s="23">
        <f t="shared" si="88"/>
        <v>278</v>
      </c>
      <c r="B339" s="36" t="s">
        <v>216</v>
      </c>
      <c r="C339" s="23"/>
      <c r="D339" s="23"/>
      <c r="E339" s="23"/>
      <c r="F339" s="23"/>
      <c r="G339" s="23"/>
      <c r="H339" s="23"/>
      <c r="I339" s="23"/>
      <c r="J339" s="23"/>
      <c r="K339" s="23">
        <v>32</v>
      </c>
      <c r="L339" s="23"/>
      <c r="M339" s="23">
        <f t="shared" si="87"/>
        <v>32</v>
      </c>
    </row>
    <row r="340" spans="1:13">
      <c r="A340" s="23">
        <f t="shared" si="88"/>
        <v>279</v>
      </c>
      <c r="B340" s="36" t="s">
        <v>215</v>
      </c>
      <c r="C340" s="23"/>
      <c r="D340" s="23"/>
      <c r="E340" s="23"/>
      <c r="F340" s="23"/>
      <c r="G340" s="23"/>
      <c r="H340" s="23"/>
      <c r="I340" s="23"/>
      <c r="J340" s="23"/>
      <c r="K340" s="23">
        <v>30</v>
      </c>
      <c r="L340" s="23"/>
      <c r="M340" s="23">
        <f t="shared" si="87"/>
        <v>30</v>
      </c>
    </row>
    <row r="341" spans="1:13">
      <c r="A341" s="23">
        <f t="shared" si="88"/>
        <v>280</v>
      </c>
      <c r="B341" s="36" t="s">
        <v>214</v>
      </c>
      <c r="C341" s="23"/>
      <c r="D341" s="23">
        <v>195</v>
      </c>
      <c r="E341" s="23"/>
      <c r="F341" s="23"/>
      <c r="G341" s="23"/>
      <c r="H341" s="23"/>
      <c r="I341" s="23"/>
      <c r="J341" s="23"/>
      <c r="K341" s="23"/>
      <c r="L341" s="23"/>
      <c r="M341" s="23">
        <f t="shared" si="87"/>
        <v>195</v>
      </c>
    </row>
    <row r="342" spans="1:13">
      <c r="A342" s="43" t="s">
        <v>192</v>
      </c>
      <c r="B342" s="43"/>
      <c r="C342" s="28">
        <f t="shared" ref="C342:L342" si="89">SUM(C313:C341)</f>
        <v>39</v>
      </c>
      <c r="D342" s="28">
        <f t="shared" si="89"/>
        <v>195</v>
      </c>
      <c r="E342" s="28">
        <f t="shared" si="89"/>
        <v>160</v>
      </c>
      <c r="F342" s="28">
        <f t="shared" si="89"/>
        <v>46</v>
      </c>
      <c r="G342" s="28">
        <f t="shared" si="89"/>
        <v>32</v>
      </c>
      <c r="H342" s="28">
        <f t="shared" si="89"/>
        <v>0</v>
      </c>
      <c r="I342" s="28">
        <f t="shared" si="89"/>
        <v>50</v>
      </c>
      <c r="J342" s="28">
        <f t="shared" si="89"/>
        <v>0</v>
      </c>
      <c r="K342" s="28">
        <f t="shared" si="89"/>
        <v>781</v>
      </c>
      <c r="L342" s="28">
        <f t="shared" si="89"/>
        <v>0</v>
      </c>
      <c r="M342" s="28">
        <f t="shared" si="87"/>
        <v>1303</v>
      </c>
    </row>
    <row r="343" spans="1:13">
      <c r="A343" s="43" t="s">
        <v>309</v>
      </c>
      <c r="B343" s="43"/>
      <c r="C343" s="28">
        <f t="shared" ref="C343:L343" si="90">COUNTA(C313:C341)</f>
        <v>1</v>
      </c>
      <c r="D343" s="28">
        <f t="shared" si="90"/>
        <v>1</v>
      </c>
      <c r="E343" s="28">
        <f t="shared" si="90"/>
        <v>1</v>
      </c>
      <c r="F343" s="28">
        <f t="shared" si="90"/>
        <v>1</v>
      </c>
      <c r="G343" s="28">
        <f t="shared" si="90"/>
        <v>1</v>
      </c>
      <c r="H343" s="28">
        <f t="shared" si="90"/>
        <v>0</v>
      </c>
      <c r="I343" s="28">
        <f t="shared" si="90"/>
        <v>1</v>
      </c>
      <c r="J343" s="28">
        <f t="shared" si="90"/>
        <v>0</v>
      </c>
      <c r="K343" s="28">
        <f t="shared" si="90"/>
        <v>23</v>
      </c>
      <c r="L343" s="28">
        <f t="shared" si="90"/>
        <v>0</v>
      </c>
      <c r="M343" s="28">
        <f t="shared" si="87"/>
        <v>29</v>
      </c>
    </row>
    <row r="344" spans="1:13">
      <c r="A344" s="44" t="s">
        <v>165</v>
      </c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21"/>
    </row>
    <row r="345" spans="1:13">
      <c r="A345" s="4">
        <f>A341+1</f>
        <v>281</v>
      </c>
      <c r="B345" s="3" t="s">
        <v>166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>
        <f t="shared" ref="M345:M365" si="91">SUM(C345:K345)</f>
        <v>0</v>
      </c>
    </row>
    <row r="346" spans="1:13">
      <c r="A346" s="4">
        <f>A345+1</f>
        <v>282</v>
      </c>
      <c r="B346" s="3" t="s">
        <v>167</v>
      </c>
      <c r="C346" s="4"/>
      <c r="D346" s="4"/>
      <c r="E346" s="4"/>
      <c r="F346" s="4"/>
      <c r="G346" s="4"/>
      <c r="H346" s="4"/>
      <c r="I346" s="4"/>
      <c r="J346" s="4"/>
      <c r="K346" s="4">
        <v>33</v>
      </c>
      <c r="L346" s="4"/>
      <c r="M346" s="4">
        <f t="shared" si="91"/>
        <v>33</v>
      </c>
    </row>
    <row r="347" spans="1:13">
      <c r="A347" s="4">
        <f t="shared" ref="A347:A363" si="92">A346+1</f>
        <v>283</v>
      </c>
      <c r="B347" s="3" t="s">
        <v>168</v>
      </c>
      <c r="C347" s="4"/>
      <c r="D347" s="4"/>
      <c r="E347" s="4"/>
      <c r="F347" s="4"/>
      <c r="G347" s="4"/>
      <c r="H347" s="4"/>
      <c r="I347" s="4"/>
      <c r="J347" s="4"/>
      <c r="K347" s="4">
        <v>50</v>
      </c>
      <c r="L347" s="4"/>
      <c r="M347" s="4">
        <f t="shared" si="91"/>
        <v>50</v>
      </c>
    </row>
    <row r="348" spans="1:13">
      <c r="A348" s="4">
        <f t="shared" si="92"/>
        <v>284</v>
      </c>
      <c r="B348" s="3" t="s">
        <v>169</v>
      </c>
      <c r="C348" s="4"/>
      <c r="D348" s="4"/>
      <c r="E348" s="4">
        <v>202</v>
      </c>
      <c r="F348" s="4"/>
      <c r="G348" s="4"/>
      <c r="H348" s="4"/>
      <c r="I348" s="4"/>
      <c r="J348" s="4"/>
      <c r="K348" s="4"/>
      <c r="L348" s="4"/>
      <c r="M348" s="4">
        <f t="shared" si="91"/>
        <v>202</v>
      </c>
    </row>
    <row r="349" spans="1:13">
      <c r="A349" s="4">
        <f t="shared" si="92"/>
        <v>285</v>
      </c>
      <c r="B349" s="3" t="s">
        <v>170</v>
      </c>
      <c r="C349" s="4"/>
      <c r="D349" s="4"/>
      <c r="E349" s="4">
        <v>402</v>
      </c>
      <c r="F349" s="4"/>
      <c r="G349" s="4"/>
      <c r="H349" s="4"/>
      <c r="I349" s="4"/>
      <c r="J349" s="4"/>
      <c r="K349" s="4"/>
      <c r="L349" s="4"/>
      <c r="M349" s="4">
        <f t="shared" si="91"/>
        <v>402</v>
      </c>
    </row>
    <row r="350" spans="1:13">
      <c r="A350" s="4">
        <f t="shared" si="92"/>
        <v>286</v>
      </c>
      <c r="B350" s="3" t="s">
        <v>171</v>
      </c>
      <c r="C350" s="4"/>
      <c r="D350" s="4"/>
      <c r="E350" s="4"/>
      <c r="F350" s="4"/>
      <c r="G350" s="4"/>
      <c r="H350" s="4"/>
      <c r="I350" s="4"/>
      <c r="J350" s="4"/>
      <c r="K350" s="4">
        <v>19</v>
      </c>
      <c r="L350" s="4"/>
      <c r="M350" s="4">
        <f t="shared" si="91"/>
        <v>19</v>
      </c>
    </row>
    <row r="351" spans="1:13">
      <c r="A351" s="4">
        <f t="shared" si="92"/>
        <v>287</v>
      </c>
      <c r="B351" s="3" t="s">
        <v>172</v>
      </c>
      <c r="C351" s="4"/>
      <c r="D351" s="4"/>
      <c r="E351" s="4"/>
      <c r="F351" s="4"/>
      <c r="G351" s="4"/>
      <c r="H351" s="4"/>
      <c r="I351" s="4">
        <v>33</v>
      </c>
      <c r="J351" s="4"/>
      <c r="K351" s="4"/>
      <c r="L351" s="4"/>
      <c r="M351" s="4">
        <f t="shared" si="91"/>
        <v>33</v>
      </c>
    </row>
    <row r="352" spans="1:13">
      <c r="A352" s="4">
        <f t="shared" si="92"/>
        <v>288</v>
      </c>
      <c r="B352" s="3" t="s">
        <v>173</v>
      </c>
      <c r="C352" s="4"/>
      <c r="D352" s="4"/>
      <c r="E352" s="4"/>
      <c r="F352" s="4"/>
      <c r="G352" s="4"/>
      <c r="H352" s="4"/>
      <c r="I352" s="4"/>
      <c r="J352" s="4"/>
      <c r="K352" s="4">
        <v>10</v>
      </c>
      <c r="L352" s="4"/>
      <c r="M352" s="4">
        <f t="shared" si="91"/>
        <v>10</v>
      </c>
    </row>
    <row r="353" spans="1:13">
      <c r="A353" s="4">
        <f t="shared" si="92"/>
        <v>289</v>
      </c>
      <c r="B353" s="3" t="s">
        <v>174</v>
      </c>
      <c r="C353" s="4"/>
      <c r="D353" s="4"/>
      <c r="E353" s="4"/>
      <c r="F353" s="4">
        <v>30</v>
      </c>
      <c r="G353" s="4"/>
      <c r="H353" s="4"/>
      <c r="I353" s="4"/>
      <c r="J353" s="4"/>
      <c r="K353" s="4"/>
      <c r="L353" s="4"/>
      <c r="M353" s="4">
        <f t="shared" si="91"/>
        <v>30</v>
      </c>
    </row>
    <row r="354" spans="1:13">
      <c r="A354" s="13">
        <f>A353+1</f>
        <v>290</v>
      </c>
      <c r="B354" s="12" t="s">
        <v>176</v>
      </c>
      <c r="C354" s="13"/>
      <c r="D354" s="13"/>
      <c r="E354" s="13"/>
      <c r="F354" s="13"/>
      <c r="G354" s="13"/>
      <c r="H354" s="13"/>
      <c r="I354" s="13"/>
      <c r="J354" s="13"/>
      <c r="K354" s="13">
        <v>22</v>
      </c>
      <c r="L354" s="13"/>
      <c r="M354" s="13">
        <f t="shared" si="91"/>
        <v>22</v>
      </c>
    </row>
    <row r="355" spans="1:13">
      <c r="A355" s="23">
        <f t="shared" si="92"/>
        <v>291</v>
      </c>
      <c r="B355" s="36" t="s">
        <v>218</v>
      </c>
      <c r="C355" s="23"/>
      <c r="D355" s="23"/>
      <c r="E355" s="23"/>
      <c r="F355" s="23"/>
      <c r="G355" s="23"/>
      <c r="H355" s="23"/>
      <c r="I355" s="23"/>
      <c r="J355" s="23"/>
      <c r="K355" s="23">
        <v>46</v>
      </c>
      <c r="L355" s="23"/>
      <c r="M355" s="23">
        <f t="shared" si="91"/>
        <v>46</v>
      </c>
    </row>
    <row r="356" spans="1:13">
      <c r="A356" s="23">
        <f t="shared" si="92"/>
        <v>292</v>
      </c>
      <c r="B356" s="36" t="s">
        <v>231</v>
      </c>
      <c r="C356" s="23"/>
      <c r="D356" s="23"/>
      <c r="E356" s="23"/>
      <c r="F356" s="23"/>
      <c r="G356" s="23"/>
      <c r="H356" s="23"/>
      <c r="I356" s="23"/>
      <c r="J356" s="23"/>
      <c r="K356" s="23">
        <v>0</v>
      </c>
      <c r="L356" s="23"/>
      <c r="M356" s="23">
        <f t="shared" si="91"/>
        <v>0</v>
      </c>
    </row>
    <row r="357" spans="1:13">
      <c r="A357" s="23">
        <f t="shared" si="92"/>
        <v>293</v>
      </c>
      <c r="B357" s="36" t="s">
        <v>213</v>
      </c>
      <c r="C357" s="23"/>
      <c r="D357" s="23"/>
      <c r="E357" s="23"/>
      <c r="F357" s="23"/>
      <c r="G357" s="23">
        <v>40</v>
      </c>
      <c r="H357" s="23"/>
      <c r="I357" s="23"/>
      <c r="J357" s="23"/>
      <c r="K357" s="23"/>
      <c r="L357" s="23"/>
      <c r="M357" s="23">
        <f t="shared" si="91"/>
        <v>40</v>
      </c>
    </row>
    <row r="358" spans="1:13">
      <c r="A358" s="23">
        <f t="shared" si="92"/>
        <v>294</v>
      </c>
      <c r="B358" s="36" t="s">
        <v>212</v>
      </c>
      <c r="C358" s="23">
        <v>240</v>
      </c>
      <c r="D358" s="23"/>
      <c r="E358" s="23"/>
      <c r="F358" s="23"/>
      <c r="G358" s="23"/>
      <c r="H358" s="23"/>
      <c r="I358" s="23"/>
      <c r="J358" s="23"/>
      <c r="K358" s="23"/>
      <c r="L358" s="23"/>
      <c r="M358" s="23">
        <f t="shared" si="91"/>
        <v>240</v>
      </c>
    </row>
    <row r="359" spans="1:13">
      <c r="A359" s="23">
        <f t="shared" si="92"/>
        <v>295</v>
      </c>
      <c r="B359" s="36" t="s">
        <v>211</v>
      </c>
      <c r="C359" s="23"/>
      <c r="D359" s="23"/>
      <c r="E359" s="23"/>
      <c r="F359" s="23"/>
      <c r="G359" s="23"/>
      <c r="H359" s="23"/>
      <c r="I359" s="23"/>
      <c r="J359" s="23"/>
      <c r="K359" s="23">
        <v>30</v>
      </c>
      <c r="L359" s="23"/>
      <c r="M359" s="23">
        <f t="shared" si="91"/>
        <v>30</v>
      </c>
    </row>
    <row r="360" spans="1:13">
      <c r="A360" s="23">
        <f t="shared" si="92"/>
        <v>296</v>
      </c>
      <c r="B360" s="36" t="s">
        <v>227</v>
      </c>
      <c r="C360" s="23"/>
      <c r="D360" s="23"/>
      <c r="E360" s="23"/>
      <c r="F360" s="23"/>
      <c r="G360" s="23"/>
      <c r="H360" s="23"/>
      <c r="I360" s="23"/>
      <c r="J360" s="23"/>
      <c r="K360" s="23">
        <v>29</v>
      </c>
      <c r="L360" s="23"/>
      <c r="M360" s="23">
        <f t="shared" si="91"/>
        <v>29</v>
      </c>
    </row>
    <row r="361" spans="1:13">
      <c r="A361" s="23">
        <f t="shared" si="92"/>
        <v>297</v>
      </c>
      <c r="B361" s="36" t="s">
        <v>228</v>
      </c>
      <c r="C361" s="23"/>
      <c r="D361" s="23"/>
      <c r="E361" s="23"/>
      <c r="F361" s="23"/>
      <c r="G361" s="23"/>
      <c r="H361" s="23"/>
      <c r="I361" s="23"/>
      <c r="J361" s="23">
        <v>51</v>
      </c>
      <c r="K361" s="23"/>
      <c r="L361" s="23"/>
      <c r="M361" s="23">
        <f t="shared" si="91"/>
        <v>51</v>
      </c>
    </row>
    <row r="362" spans="1:13">
      <c r="A362" s="23">
        <f t="shared" si="92"/>
        <v>298</v>
      </c>
      <c r="B362" s="36" t="s">
        <v>229</v>
      </c>
      <c r="C362" s="23"/>
      <c r="D362" s="23"/>
      <c r="E362" s="23"/>
      <c r="F362" s="23"/>
      <c r="G362" s="23"/>
      <c r="H362" s="23"/>
      <c r="I362" s="23"/>
      <c r="J362" s="23"/>
      <c r="K362" s="23">
        <v>18</v>
      </c>
      <c r="L362" s="23"/>
      <c r="M362" s="23">
        <f t="shared" si="91"/>
        <v>18</v>
      </c>
    </row>
    <row r="363" spans="1:13">
      <c r="A363" s="23">
        <f t="shared" si="92"/>
        <v>299</v>
      </c>
      <c r="B363" s="36" t="s">
        <v>210</v>
      </c>
      <c r="C363" s="23"/>
      <c r="D363" s="23">
        <v>326</v>
      </c>
      <c r="E363" s="23"/>
      <c r="F363" s="23"/>
      <c r="G363" s="23"/>
      <c r="H363" s="23"/>
      <c r="I363" s="23"/>
      <c r="J363" s="23"/>
      <c r="K363" s="23"/>
      <c r="L363" s="23"/>
      <c r="M363" s="23">
        <f t="shared" si="91"/>
        <v>326</v>
      </c>
    </row>
    <row r="364" spans="1:13">
      <c r="A364" s="43" t="s">
        <v>192</v>
      </c>
      <c r="B364" s="43"/>
      <c r="C364" s="28">
        <f t="shared" ref="C364:L364" si="93">SUM(C345:C363)</f>
        <v>240</v>
      </c>
      <c r="D364" s="28">
        <f t="shared" si="93"/>
        <v>326</v>
      </c>
      <c r="E364" s="28">
        <f t="shared" si="93"/>
        <v>604</v>
      </c>
      <c r="F364" s="28">
        <f t="shared" si="93"/>
        <v>30</v>
      </c>
      <c r="G364" s="28">
        <f t="shared" si="93"/>
        <v>40</v>
      </c>
      <c r="H364" s="28">
        <f t="shared" si="93"/>
        <v>0</v>
      </c>
      <c r="I364" s="28">
        <f t="shared" si="93"/>
        <v>33</v>
      </c>
      <c r="J364" s="28">
        <f t="shared" si="93"/>
        <v>51</v>
      </c>
      <c r="K364" s="28">
        <f t="shared" si="93"/>
        <v>257</v>
      </c>
      <c r="L364" s="28">
        <f t="shared" si="93"/>
        <v>0</v>
      </c>
      <c r="M364" s="28">
        <f t="shared" si="91"/>
        <v>1581</v>
      </c>
    </row>
    <row r="365" spans="1:13">
      <c r="A365" s="43" t="s">
        <v>309</v>
      </c>
      <c r="B365" s="43"/>
      <c r="C365" s="28">
        <f t="shared" ref="C365:L365" si="94">COUNTA(C345:C363)</f>
        <v>1</v>
      </c>
      <c r="D365" s="28">
        <f t="shared" si="94"/>
        <v>1</v>
      </c>
      <c r="E365" s="28">
        <f t="shared" si="94"/>
        <v>2</v>
      </c>
      <c r="F365" s="28">
        <f t="shared" si="94"/>
        <v>1</v>
      </c>
      <c r="G365" s="28">
        <f t="shared" si="94"/>
        <v>1</v>
      </c>
      <c r="H365" s="28">
        <f t="shared" si="94"/>
        <v>0</v>
      </c>
      <c r="I365" s="28">
        <f t="shared" si="94"/>
        <v>1</v>
      </c>
      <c r="J365" s="28">
        <f t="shared" si="94"/>
        <v>1</v>
      </c>
      <c r="K365" s="28">
        <f t="shared" si="94"/>
        <v>10</v>
      </c>
      <c r="L365" s="28">
        <f t="shared" si="94"/>
        <v>0</v>
      </c>
      <c r="M365" s="28">
        <f t="shared" si="91"/>
        <v>18</v>
      </c>
    </row>
    <row r="366" spans="1:13">
      <c r="A366" s="44" t="s">
        <v>177</v>
      </c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21"/>
    </row>
    <row r="367" spans="1:13">
      <c r="A367" s="4">
        <f>A363+1</f>
        <v>300</v>
      </c>
      <c r="B367" s="3" t="s">
        <v>125</v>
      </c>
      <c r="C367" s="4"/>
      <c r="D367" s="4"/>
      <c r="E367" s="4"/>
      <c r="F367" s="4"/>
      <c r="G367" s="4"/>
      <c r="H367" s="4"/>
      <c r="I367" s="4"/>
      <c r="J367" s="4"/>
      <c r="K367" s="4">
        <v>100</v>
      </c>
      <c r="L367" s="4"/>
      <c r="M367" s="4">
        <f t="shared" ref="M367:M373" si="95">SUM(C367:K367)</f>
        <v>100</v>
      </c>
    </row>
    <row r="368" spans="1:13">
      <c r="A368" s="4">
        <f>A367+1</f>
        <v>301</v>
      </c>
      <c r="B368" s="3" t="s">
        <v>178</v>
      </c>
      <c r="C368" s="4"/>
      <c r="D368" s="4"/>
      <c r="E368" s="4"/>
      <c r="F368" s="4"/>
      <c r="G368" s="4"/>
      <c r="H368" s="4"/>
      <c r="I368" s="4"/>
      <c r="J368" s="4"/>
      <c r="K368" s="4">
        <v>8</v>
      </c>
      <c r="L368" s="4"/>
      <c r="M368" s="4">
        <f t="shared" si="95"/>
        <v>8</v>
      </c>
    </row>
    <row r="369" spans="1:13">
      <c r="A369" s="13">
        <f>A368+1</f>
        <v>302</v>
      </c>
      <c r="B369" s="12" t="s">
        <v>179</v>
      </c>
      <c r="C369" s="13"/>
      <c r="D369" s="13"/>
      <c r="E369" s="13"/>
      <c r="F369" s="13"/>
      <c r="G369" s="13"/>
      <c r="H369" s="13"/>
      <c r="I369" s="13"/>
      <c r="J369" s="13"/>
      <c r="K369" s="13">
        <v>20</v>
      </c>
      <c r="L369" s="13"/>
      <c r="M369" s="13">
        <f t="shared" si="95"/>
        <v>20</v>
      </c>
    </row>
    <row r="370" spans="1:13">
      <c r="A370" s="23">
        <f>A369+1</f>
        <v>303</v>
      </c>
      <c r="B370" s="36" t="s">
        <v>223</v>
      </c>
      <c r="C370" s="23"/>
      <c r="D370" s="23"/>
      <c r="E370" s="23"/>
      <c r="F370" s="23"/>
      <c r="G370" s="23"/>
      <c r="H370" s="23"/>
      <c r="I370" s="23"/>
      <c r="J370" s="23"/>
      <c r="K370" s="23">
        <v>10</v>
      </c>
      <c r="L370" s="23"/>
      <c r="M370" s="23">
        <f t="shared" si="95"/>
        <v>10</v>
      </c>
    </row>
    <row r="371" spans="1:13">
      <c r="A371" s="23">
        <f>A370+1</f>
        <v>304</v>
      </c>
      <c r="B371" s="36" t="s">
        <v>222</v>
      </c>
      <c r="C371" s="23"/>
      <c r="D371" s="23"/>
      <c r="E371" s="23"/>
      <c r="F371" s="23"/>
      <c r="G371" s="23"/>
      <c r="H371" s="23"/>
      <c r="I371" s="23"/>
      <c r="J371" s="23"/>
      <c r="K371" s="23">
        <v>12</v>
      </c>
      <c r="L371" s="23"/>
      <c r="M371" s="23">
        <f t="shared" si="95"/>
        <v>12</v>
      </c>
    </row>
    <row r="372" spans="1:13">
      <c r="A372" s="43" t="s">
        <v>192</v>
      </c>
      <c r="B372" s="43"/>
      <c r="C372" s="28">
        <f t="shared" ref="C372:L372" si="96">SUM(C367:C371)</f>
        <v>0</v>
      </c>
      <c r="D372" s="28">
        <f t="shared" si="96"/>
        <v>0</v>
      </c>
      <c r="E372" s="28">
        <f t="shared" si="96"/>
        <v>0</v>
      </c>
      <c r="F372" s="28">
        <f t="shared" si="96"/>
        <v>0</v>
      </c>
      <c r="G372" s="28">
        <f t="shared" si="96"/>
        <v>0</v>
      </c>
      <c r="H372" s="28">
        <f t="shared" si="96"/>
        <v>0</v>
      </c>
      <c r="I372" s="28">
        <f t="shared" si="96"/>
        <v>0</v>
      </c>
      <c r="J372" s="28">
        <f t="shared" si="96"/>
        <v>0</v>
      </c>
      <c r="K372" s="28">
        <f t="shared" si="96"/>
        <v>150</v>
      </c>
      <c r="L372" s="28">
        <f t="shared" si="96"/>
        <v>0</v>
      </c>
      <c r="M372" s="28">
        <f t="shared" si="95"/>
        <v>150</v>
      </c>
    </row>
    <row r="373" spans="1:13">
      <c r="A373" s="43" t="s">
        <v>309</v>
      </c>
      <c r="B373" s="43"/>
      <c r="C373" s="28">
        <f t="shared" ref="C373:L373" si="97">COUNTA(C367:C371)</f>
        <v>0</v>
      </c>
      <c r="D373" s="28">
        <f t="shared" si="97"/>
        <v>0</v>
      </c>
      <c r="E373" s="28">
        <f t="shared" si="97"/>
        <v>0</v>
      </c>
      <c r="F373" s="28">
        <f t="shared" si="97"/>
        <v>0</v>
      </c>
      <c r="G373" s="28">
        <f t="shared" si="97"/>
        <v>0</v>
      </c>
      <c r="H373" s="28">
        <f t="shared" si="97"/>
        <v>0</v>
      </c>
      <c r="I373" s="28">
        <f t="shared" si="97"/>
        <v>0</v>
      </c>
      <c r="J373" s="28">
        <f t="shared" si="97"/>
        <v>0</v>
      </c>
      <c r="K373" s="28">
        <f t="shared" si="97"/>
        <v>5</v>
      </c>
      <c r="L373" s="28">
        <f t="shared" si="97"/>
        <v>0</v>
      </c>
      <c r="M373" s="28">
        <f t="shared" si="95"/>
        <v>5</v>
      </c>
    </row>
    <row r="374" spans="1:13">
      <c r="A374" s="44" t="s">
        <v>180</v>
      </c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21"/>
    </row>
    <row r="375" spans="1:13">
      <c r="A375" s="4">
        <f>A371+1</f>
        <v>305</v>
      </c>
      <c r="B375" s="3" t="s">
        <v>181</v>
      </c>
      <c r="C375" s="4"/>
      <c r="D375" s="4"/>
      <c r="E375" s="4"/>
      <c r="F375" s="4"/>
      <c r="G375" s="4"/>
      <c r="H375" s="4"/>
      <c r="I375" s="4"/>
      <c r="J375" s="4"/>
      <c r="K375" s="4">
        <v>9</v>
      </c>
      <c r="L375" s="4"/>
      <c r="M375" s="4">
        <f t="shared" ref="M375:M392" si="98">SUM(C375:K375)</f>
        <v>9</v>
      </c>
    </row>
    <row r="376" spans="1:13">
      <c r="A376" s="4">
        <f>A375+1</f>
        <v>306</v>
      </c>
      <c r="B376" s="3" t="s">
        <v>182</v>
      </c>
      <c r="C376" s="4"/>
      <c r="D376" s="4"/>
      <c r="E376" s="4"/>
      <c r="F376" s="4"/>
      <c r="G376" s="4"/>
      <c r="H376" s="4"/>
      <c r="I376" s="4"/>
      <c r="J376" s="4"/>
      <c r="K376" s="4">
        <v>20</v>
      </c>
      <c r="L376" s="4"/>
      <c r="M376" s="4">
        <f t="shared" si="98"/>
        <v>20</v>
      </c>
    </row>
    <row r="377" spans="1:13">
      <c r="A377" s="4">
        <f>A376+1</f>
        <v>307</v>
      </c>
      <c r="B377" s="3" t="s">
        <v>183</v>
      </c>
      <c r="C377" s="4"/>
      <c r="D377" s="4"/>
      <c r="E377" s="4"/>
      <c r="F377" s="4"/>
      <c r="G377" s="4"/>
      <c r="H377" s="4"/>
      <c r="I377" s="4"/>
      <c r="J377" s="4"/>
      <c r="K377" s="4">
        <v>23</v>
      </c>
      <c r="L377" s="4"/>
      <c r="M377" s="4">
        <f t="shared" si="98"/>
        <v>23</v>
      </c>
    </row>
    <row r="378" spans="1:13">
      <c r="A378" s="4">
        <f t="shared" ref="A378:A388" si="99">A377+1</f>
        <v>308</v>
      </c>
      <c r="B378" s="3" t="s">
        <v>184</v>
      </c>
      <c r="C378" s="4"/>
      <c r="D378" s="4"/>
      <c r="E378" s="4"/>
      <c r="F378" s="4"/>
      <c r="G378" s="4"/>
      <c r="H378" s="4"/>
      <c r="I378" s="4"/>
      <c r="J378" s="4"/>
      <c r="K378" s="4">
        <v>65</v>
      </c>
      <c r="L378" s="4"/>
      <c r="M378" s="4">
        <f t="shared" si="98"/>
        <v>65</v>
      </c>
    </row>
    <row r="379" spans="1:13">
      <c r="A379" s="4">
        <f t="shared" si="99"/>
        <v>309</v>
      </c>
      <c r="B379" s="3" t="s">
        <v>185</v>
      </c>
      <c r="C379" s="4"/>
      <c r="D379" s="4"/>
      <c r="E379" s="4"/>
      <c r="F379" s="4">
        <v>20</v>
      </c>
      <c r="G379" s="4"/>
      <c r="H379" s="4"/>
      <c r="I379" s="4"/>
      <c r="J379" s="4"/>
      <c r="K379" s="4"/>
      <c r="L379" s="4"/>
      <c r="M379" s="4">
        <f t="shared" si="98"/>
        <v>20</v>
      </c>
    </row>
    <row r="380" spans="1:13">
      <c r="A380" s="4">
        <f t="shared" si="99"/>
        <v>310</v>
      </c>
      <c r="B380" s="3" t="s">
        <v>186</v>
      </c>
      <c r="C380" s="4"/>
      <c r="D380" s="4"/>
      <c r="E380" s="4"/>
      <c r="F380" s="4"/>
      <c r="G380" s="4"/>
      <c r="H380" s="4"/>
      <c r="I380" s="4"/>
      <c r="J380" s="4"/>
      <c r="K380" s="4">
        <v>25</v>
      </c>
      <c r="L380" s="4"/>
      <c r="M380" s="4">
        <f t="shared" si="98"/>
        <v>25</v>
      </c>
    </row>
    <row r="381" spans="1:13">
      <c r="A381" s="4">
        <f t="shared" si="99"/>
        <v>311</v>
      </c>
      <c r="B381" s="3" t="s">
        <v>187</v>
      </c>
      <c r="C381" s="4"/>
      <c r="D381" s="4"/>
      <c r="E381" s="4"/>
      <c r="F381" s="4"/>
      <c r="G381" s="4"/>
      <c r="H381" s="4"/>
      <c r="I381" s="4"/>
      <c r="J381" s="4"/>
      <c r="K381" s="4">
        <v>14</v>
      </c>
      <c r="L381" s="4"/>
      <c r="M381" s="4">
        <f t="shared" si="98"/>
        <v>14</v>
      </c>
    </row>
    <row r="382" spans="1:13">
      <c r="A382" s="4">
        <f t="shared" si="99"/>
        <v>312</v>
      </c>
      <c r="B382" s="3" t="s">
        <v>188</v>
      </c>
      <c r="C382" s="4"/>
      <c r="D382" s="4"/>
      <c r="E382" s="4"/>
      <c r="F382" s="4"/>
      <c r="G382" s="4"/>
      <c r="H382" s="4"/>
      <c r="I382" s="4"/>
      <c r="J382" s="4"/>
      <c r="K382" s="4">
        <v>24</v>
      </c>
      <c r="L382" s="4"/>
      <c r="M382" s="4">
        <f t="shared" si="98"/>
        <v>24</v>
      </c>
    </row>
    <row r="383" spans="1:13">
      <c r="A383" s="4">
        <f t="shared" si="99"/>
        <v>313</v>
      </c>
      <c r="B383" s="3" t="s">
        <v>232</v>
      </c>
      <c r="C383" s="4"/>
      <c r="D383" s="4"/>
      <c r="E383" s="4"/>
      <c r="F383" s="4"/>
      <c r="G383" s="4"/>
      <c r="H383" s="4"/>
      <c r="I383" s="4"/>
      <c r="J383" s="4"/>
      <c r="K383" s="4">
        <v>20</v>
      </c>
      <c r="L383" s="4"/>
      <c r="M383" s="4">
        <f t="shared" si="98"/>
        <v>20</v>
      </c>
    </row>
    <row r="384" spans="1:13">
      <c r="A384" s="4">
        <f t="shared" si="99"/>
        <v>314</v>
      </c>
      <c r="B384" s="3" t="s">
        <v>189</v>
      </c>
      <c r="C384" s="4"/>
      <c r="D384" s="4"/>
      <c r="E384" s="4"/>
      <c r="F384" s="4"/>
      <c r="G384" s="4"/>
      <c r="H384" s="4"/>
      <c r="I384" s="4"/>
      <c r="J384" s="4"/>
      <c r="K384" s="4">
        <v>54</v>
      </c>
      <c r="L384" s="4"/>
      <c r="M384" s="4">
        <f t="shared" si="98"/>
        <v>54</v>
      </c>
    </row>
    <row r="385" spans="1:13">
      <c r="A385" s="4">
        <f t="shared" si="99"/>
        <v>315</v>
      </c>
      <c r="B385" s="3" t="s">
        <v>190</v>
      </c>
      <c r="C385" s="4"/>
      <c r="D385" s="4"/>
      <c r="E385" s="4"/>
      <c r="F385" s="4">
        <v>48</v>
      </c>
      <c r="G385" s="4"/>
      <c r="H385" s="4"/>
      <c r="I385" s="4"/>
      <c r="J385" s="4"/>
      <c r="K385" s="4"/>
      <c r="L385" s="4"/>
      <c r="M385" s="4">
        <f t="shared" si="98"/>
        <v>48</v>
      </c>
    </row>
    <row r="386" spans="1:13">
      <c r="A386" s="23">
        <f>A385+1</f>
        <v>316</v>
      </c>
      <c r="B386" s="36" t="s">
        <v>234</v>
      </c>
      <c r="C386" s="23"/>
      <c r="D386" s="23"/>
      <c r="E386" s="23"/>
      <c r="F386" s="23"/>
      <c r="G386" s="23"/>
      <c r="H386" s="23"/>
      <c r="I386" s="23"/>
      <c r="J386" s="23"/>
      <c r="K386" s="23">
        <v>94</v>
      </c>
      <c r="L386" s="23"/>
      <c r="M386" s="23">
        <f t="shared" si="98"/>
        <v>94</v>
      </c>
    </row>
    <row r="387" spans="1:13">
      <c r="A387" s="23">
        <f t="shared" si="99"/>
        <v>317</v>
      </c>
      <c r="B387" s="36" t="s">
        <v>235</v>
      </c>
      <c r="C387" s="23"/>
      <c r="D387" s="23"/>
      <c r="E387" s="23"/>
      <c r="F387" s="23"/>
      <c r="G387" s="23"/>
      <c r="H387" s="23"/>
      <c r="I387" s="23"/>
      <c r="J387" s="23"/>
      <c r="K387" s="23">
        <v>22</v>
      </c>
      <c r="L387" s="23"/>
      <c r="M387" s="23">
        <f t="shared" si="98"/>
        <v>22</v>
      </c>
    </row>
    <row r="388" spans="1:13">
      <c r="A388" s="23">
        <f t="shared" si="99"/>
        <v>318</v>
      </c>
      <c r="B388" s="36" t="s">
        <v>236</v>
      </c>
      <c r="C388" s="23"/>
      <c r="D388" s="23"/>
      <c r="E388" s="23"/>
      <c r="F388" s="23"/>
      <c r="G388" s="23"/>
      <c r="H388" s="23"/>
      <c r="I388" s="23"/>
      <c r="J388" s="23"/>
      <c r="K388" s="23">
        <v>20</v>
      </c>
      <c r="L388" s="23"/>
      <c r="M388" s="23">
        <f t="shared" si="98"/>
        <v>20</v>
      </c>
    </row>
    <row r="389" spans="1:13">
      <c r="A389" s="23">
        <f>A388+1</f>
        <v>319</v>
      </c>
      <c r="B389" s="36" t="s">
        <v>237</v>
      </c>
      <c r="C389" s="23"/>
      <c r="D389" s="23"/>
      <c r="E389" s="23"/>
      <c r="F389" s="23"/>
      <c r="G389" s="23"/>
      <c r="H389" s="23"/>
      <c r="I389" s="23"/>
      <c r="J389" s="23"/>
      <c r="K389" s="23">
        <v>45</v>
      </c>
      <c r="L389" s="23"/>
      <c r="M389" s="23">
        <f t="shared" si="98"/>
        <v>45</v>
      </c>
    </row>
    <row r="390" spans="1:13">
      <c r="A390" s="23">
        <f>A389+1</f>
        <v>320</v>
      </c>
      <c r="B390" s="36" t="s">
        <v>225</v>
      </c>
      <c r="C390" s="23"/>
      <c r="D390" s="23"/>
      <c r="E390" s="23"/>
      <c r="F390" s="23"/>
      <c r="G390" s="23"/>
      <c r="H390" s="23"/>
      <c r="I390" s="23"/>
      <c r="J390" s="23"/>
      <c r="K390" s="23">
        <v>15</v>
      </c>
      <c r="L390" s="23"/>
      <c r="M390" s="23">
        <f t="shared" si="98"/>
        <v>15</v>
      </c>
    </row>
    <row r="391" spans="1:13">
      <c r="A391" s="43" t="s">
        <v>192</v>
      </c>
      <c r="B391" s="43"/>
      <c r="C391" s="28">
        <f t="shared" ref="C391:L391" si="100">SUM(C375:C390)</f>
        <v>0</v>
      </c>
      <c r="D391" s="28">
        <f t="shared" si="100"/>
        <v>0</v>
      </c>
      <c r="E391" s="28">
        <f t="shared" si="100"/>
        <v>0</v>
      </c>
      <c r="F391" s="28">
        <f t="shared" si="100"/>
        <v>68</v>
      </c>
      <c r="G391" s="28">
        <f t="shared" si="100"/>
        <v>0</v>
      </c>
      <c r="H391" s="28">
        <f t="shared" si="100"/>
        <v>0</v>
      </c>
      <c r="I391" s="28">
        <f t="shared" si="100"/>
        <v>0</v>
      </c>
      <c r="J391" s="28">
        <f t="shared" si="100"/>
        <v>0</v>
      </c>
      <c r="K391" s="28">
        <f t="shared" si="100"/>
        <v>450</v>
      </c>
      <c r="L391" s="28">
        <f t="shared" si="100"/>
        <v>0</v>
      </c>
      <c r="M391" s="28">
        <f t="shared" si="98"/>
        <v>518</v>
      </c>
    </row>
    <row r="392" spans="1:13">
      <c r="A392" s="43" t="s">
        <v>309</v>
      </c>
      <c r="B392" s="43"/>
      <c r="C392" s="28">
        <f t="shared" ref="C392:L392" si="101">COUNTA(C375:C390)</f>
        <v>0</v>
      </c>
      <c r="D392" s="28">
        <f t="shared" si="101"/>
        <v>0</v>
      </c>
      <c r="E392" s="28">
        <f t="shared" si="101"/>
        <v>0</v>
      </c>
      <c r="F392" s="28">
        <f t="shared" si="101"/>
        <v>2</v>
      </c>
      <c r="G392" s="28">
        <f t="shared" si="101"/>
        <v>0</v>
      </c>
      <c r="H392" s="28">
        <f t="shared" si="101"/>
        <v>0</v>
      </c>
      <c r="I392" s="28">
        <f t="shared" si="101"/>
        <v>0</v>
      </c>
      <c r="J392" s="28">
        <f t="shared" si="101"/>
        <v>0</v>
      </c>
      <c r="K392" s="28">
        <f t="shared" si="101"/>
        <v>14</v>
      </c>
      <c r="L392" s="28">
        <f t="shared" si="101"/>
        <v>0</v>
      </c>
      <c r="M392" s="28">
        <f t="shared" si="98"/>
        <v>16</v>
      </c>
    </row>
    <row r="393" spans="1:13">
      <c r="A393" s="4"/>
      <c r="B393" s="29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</row>
    <row r="394" spans="1:13">
      <c r="A394" s="40" t="s">
        <v>193</v>
      </c>
      <c r="B394" s="40"/>
      <c r="C394" s="27">
        <f t="shared" ref="C394:M394" si="102">SUM(C34,C50,C95,C113,C123,C174,C191,C198,C206,C214,C219,C224,C239,C251,C261,C266,C274,C288,C310,C342,C364,C372,C391)</f>
        <v>3235</v>
      </c>
      <c r="D394" s="27">
        <f t="shared" si="102"/>
        <v>6945</v>
      </c>
      <c r="E394" s="27">
        <f t="shared" si="102"/>
        <v>2862</v>
      </c>
      <c r="F394" s="27">
        <f t="shared" si="102"/>
        <v>1132</v>
      </c>
      <c r="G394" s="27">
        <f t="shared" si="102"/>
        <v>473</v>
      </c>
      <c r="H394" s="27">
        <f t="shared" si="102"/>
        <v>163</v>
      </c>
      <c r="I394" s="27">
        <f t="shared" si="102"/>
        <v>334</v>
      </c>
      <c r="J394" s="27">
        <f t="shared" si="102"/>
        <v>251</v>
      </c>
      <c r="K394" s="27">
        <f t="shared" si="102"/>
        <v>6499</v>
      </c>
      <c r="L394" s="27">
        <f t="shared" si="102"/>
        <v>0</v>
      </c>
      <c r="M394" s="27">
        <f t="shared" si="102"/>
        <v>21894</v>
      </c>
    </row>
    <row r="395" spans="1:13">
      <c r="A395" s="41" t="s">
        <v>309</v>
      </c>
      <c r="B395" s="42"/>
      <c r="C395" s="27">
        <f t="shared" ref="C395:M395" si="103">SUM(C35,C51,C96,C114,C124,C175,C192,C199,C207,C215,C220,C225,C240,C252,C262,C267,C275,C289,C311,C343,C365,C373,C392)</f>
        <v>12</v>
      </c>
      <c r="D395" s="27">
        <f t="shared" si="103"/>
        <v>23</v>
      </c>
      <c r="E395" s="27">
        <f t="shared" si="103"/>
        <v>20</v>
      </c>
      <c r="F395" s="27">
        <f t="shared" si="103"/>
        <v>17</v>
      </c>
      <c r="G395" s="27">
        <f t="shared" si="103"/>
        <v>8</v>
      </c>
      <c r="H395" s="27">
        <f t="shared" si="103"/>
        <v>3</v>
      </c>
      <c r="I395" s="27">
        <f t="shared" si="103"/>
        <v>9</v>
      </c>
      <c r="J395" s="27">
        <f t="shared" si="103"/>
        <v>10</v>
      </c>
      <c r="K395" s="27">
        <f t="shared" si="103"/>
        <v>208</v>
      </c>
      <c r="L395" s="27">
        <f t="shared" si="103"/>
        <v>0</v>
      </c>
      <c r="M395" s="27">
        <f t="shared" si="103"/>
        <v>310</v>
      </c>
    </row>
    <row r="398" spans="1:13">
      <c r="A398" s="37"/>
    </row>
    <row r="399" spans="1:13">
      <c r="A399" s="2"/>
      <c r="B399" s="1"/>
      <c r="M399" s="7"/>
    </row>
  </sheetData>
  <mergeCells count="82">
    <mergeCell ref="A199:B199"/>
    <mergeCell ref="A36:L36"/>
    <mergeCell ref="A50:B50"/>
    <mergeCell ref="A51:B51"/>
    <mergeCell ref="A225:B225"/>
    <mergeCell ref="A113:B113"/>
    <mergeCell ref="A97:L97"/>
    <mergeCell ref="A114:B114"/>
    <mergeCell ref="A193:L193"/>
    <mergeCell ref="A115:L115"/>
    <mergeCell ref="A123:B123"/>
    <mergeCell ref="A124:B124"/>
    <mergeCell ref="A198:B198"/>
    <mergeCell ref="A216:L216"/>
    <mergeCell ref="A219:B219"/>
    <mergeCell ref="A220:B220"/>
    <mergeCell ref="A206:B206"/>
    <mergeCell ref="A207:B207"/>
    <mergeCell ref="A208:L208"/>
    <mergeCell ref="A214:B214"/>
    <mergeCell ref="A215:B215"/>
    <mergeCell ref="O2:Q2"/>
    <mergeCell ref="O10:Q10"/>
    <mergeCell ref="O17:Q17"/>
    <mergeCell ref="B1:B3"/>
    <mergeCell ref="C1:K1"/>
    <mergeCell ref="L1:L3"/>
    <mergeCell ref="M1:M3"/>
    <mergeCell ref="C2:G2"/>
    <mergeCell ref="H2:J2"/>
    <mergeCell ref="K2:K3"/>
    <mergeCell ref="A4:L4"/>
    <mergeCell ref="A1:A3"/>
    <mergeCell ref="A266:B266"/>
    <mergeCell ref="A240:B240"/>
    <mergeCell ref="A241:L241"/>
    <mergeCell ref="A251:B251"/>
    <mergeCell ref="A252:B252"/>
    <mergeCell ref="A253:L253"/>
    <mergeCell ref="A261:B261"/>
    <mergeCell ref="A262:B262"/>
    <mergeCell ref="A263:L263"/>
    <mergeCell ref="A239:B239"/>
    <mergeCell ref="A34:B34"/>
    <mergeCell ref="A35:B35"/>
    <mergeCell ref="A52:L52"/>
    <mergeCell ref="A95:B95"/>
    <mergeCell ref="A96:B96"/>
    <mergeCell ref="A125:L125"/>
    <mergeCell ref="A174:B174"/>
    <mergeCell ref="A175:B175"/>
    <mergeCell ref="A226:L226"/>
    <mergeCell ref="A191:B191"/>
    <mergeCell ref="A192:B192"/>
    <mergeCell ref="A176:L176"/>
    <mergeCell ref="A200:L200"/>
    <mergeCell ref="A221:L221"/>
    <mergeCell ref="A224:B224"/>
    <mergeCell ref="A310:B310"/>
    <mergeCell ref="A267:B267"/>
    <mergeCell ref="A268:L268"/>
    <mergeCell ref="A274:B274"/>
    <mergeCell ref="A275:B275"/>
    <mergeCell ref="A276:L276"/>
    <mergeCell ref="A288:B288"/>
    <mergeCell ref="A289:B289"/>
    <mergeCell ref="A290:L290"/>
    <mergeCell ref="A372:B372"/>
    <mergeCell ref="A311:B311"/>
    <mergeCell ref="A312:L312"/>
    <mergeCell ref="A342:B342"/>
    <mergeCell ref="A343:B343"/>
    <mergeCell ref="A344:L344"/>
    <mergeCell ref="A364:B364"/>
    <mergeCell ref="A365:B365"/>
    <mergeCell ref="A366:L366"/>
    <mergeCell ref="A394:B394"/>
    <mergeCell ref="A395:B395"/>
    <mergeCell ref="A373:B373"/>
    <mergeCell ref="A374:L374"/>
    <mergeCell ref="A391:B391"/>
    <mergeCell ref="A392:B392"/>
  </mergeCells>
  <pageMargins left="0.25" right="0.25" top="0.75" bottom="0.75" header="0.3" footer="0.3"/>
  <pageSetup paperSize="9" scale="80" orientation="portrait" horizontalDpi="300" verticalDpi="300" r:id="rId1"/>
  <rowBreaks count="1" manualBreakCount="1">
    <brk id="34" max="17" man="1"/>
  </rowBreaks>
  <colBreaks count="2" manualBreakCount="2">
    <brk id="12" max="362" man="1"/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2" zoomScaleNormal="100" workbookViewId="0">
      <pane ySplit="2" topLeftCell="A4" activePane="bottomLeft" state="frozen"/>
      <selection activeCell="A3" sqref="A3"/>
      <selection pane="bottomLeft" activeCell="B22" sqref="B22"/>
    </sheetView>
  </sheetViews>
  <sheetFormatPr defaultRowHeight="15"/>
  <cols>
    <col min="1" max="1" width="8.42578125" style="15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4" width="11.42578125" style="1" customWidth="1"/>
    <col min="15" max="15" width="14.7109375" style="1" customWidth="1"/>
    <col min="16" max="17" width="11.42578125" style="1" customWidth="1"/>
    <col min="18" max="18" width="10.5703125" style="7" customWidth="1"/>
    <col min="19" max="19" width="18.5703125" bestFit="1" customWidth="1"/>
  </cols>
  <sheetData>
    <row r="1" spans="1:18" ht="15" hidden="1" customHeight="1">
      <c r="A1" s="52" t="s">
        <v>0</v>
      </c>
      <c r="B1" s="51" t="s">
        <v>1</v>
      </c>
      <c r="C1" s="52" t="s">
        <v>201</v>
      </c>
      <c r="D1" s="52"/>
      <c r="E1" s="52"/>
      <c r="F1" s="52"/>
      <c r="G1" s="52"/>
      <c r="H1" s="52"/>
      <c r="I1" s="52"/>
      <c r="J1" s="52"/>
      <c r="K1" s="52"/>
      <c r="L1" s="53" t="s">
        <v>191</v>
      </c>
      <c r="M1" s="53" t="s">
        <v>200</v>
      </c>
      <c r="N1" s="20"/>
      <c r="O1" s="16"/>
      <c r="P1" s="16"/>
      <c r="Q1" s="16"/>
    </row>
    <row r="2" spans="1:18" ht="15" customHeight="1">
      <c r="A2" s="52"/>
      <c r="B2" s="51"/>
      <c r="C2" s="52" t="s">
        <v>2</v>
      </c>
      <c r="D2" s="52"/>
      <c r="E2" s="52"/>
      <c r="F2" s="52"/>
      <c r="G2" s="52"/>
      <c r="H2" s="53" t="s">
        <v>3</v>
      </c>
      <c r="I2" s="53"/>
      <c r="J2" s="53"/>
      <c r="K2" s="53" t="s">
        <v>4</v>
      </c>
      <c r="L2" s="53"/>
      <c r="M2" s="53"/>
      <c r="N2" s="19"/>
      <c r="O2" s="48" t="s">
        <v>204</v>
      </c>
      <c r="P2" s="49"/>
      <c r="Q2" s="50"/>
      <c r="R2"/>
    </row>
    <row r="3" spans="1:18">
      <c r="A3" s="52"/>
      <c r="B3" s="51"/>
      <c r="C3" s="33">
        <v>5</v>
      </c>
      <c r="D3" s="33">
        <v>4</v>
      </c>
      <c r="E3" s="33">
        <v>3</v>
      </c>
      <c r="F3" s="33">
        <v>2</v>
      </c>
      <c r="G3" s="33">
        <v>1</v>
      </c>
      <c r="H3" s="33">
        <v>3</v>
      </c>
      <c r="I3" s="33">
        <v>2</v>
      </c>
      <c r="J3" s="33">
        <v>1</v>
      </c>
      <c r="K3" s="53"/>
      <c r="L3" s="53"/>
      <c r="M3" s="53"/>
      <c r="N3" s="19"/>
      <c r="O3" s="8" t="s">
        <v>195</v>
      </c>
      <c r="P3" s="8" t="s">
        <v>197</v>
      </c>
      <c r="Q3" s="8" t="s">
        <v>196</v>
      </c>
      <c r="R3"/>
    </row>
    <row r="4" spans="1:18">
      <c r="A4" s="52" t="s">
        <v>132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33"/>
      <c r="N4" s="5"/>
      <c r="O4" s="10">
        <v>5</v>
      </c>
      <c r="P4" s="9">
        <f>C15</f>
        <v>0</v>
      </c>
      <c r="Q4" s="9">
        <f>C14</f>
        <v>0</v>
      </c>
      <c r="R4"/>
    </row>
    <row r="5" spans="1:18">
      <c r="A5" s="4">
        <v>1</v>
      </c>
      <c r="B5" s="3" t="s">
        <v>145</v>
      </c>
      <c r="C5" s="4"/>
      <c r="D5" s="4"/>
      <c r="E5" s="4"/>
      <c r="F5" s="4"/>
      <c r="G5" s="4"/>
      <c r="H5" s="4"/>
      <c r="I5" s="4"/>
      <c r="J5" s="4"/>
      <c r="K5" s="4">
        <v>9</v>
      </c>
      <c r="L5" s="4"/>
      <c r="M5" s="4">
        <f t="shared" ref="M5:M8" si="0">SUM(C5:K5)</f>
        <v>9</v>
      </c>
      <c r="N5" s="6"/>
      <c r="O5" s="10">
        <v>4</v>
      </c>
      <c r="P5" s="9">
        <f>D15</f>
        <v>0</v>
      </c>
      <c r="Q5" s="9">
        <f>D14</f>
        <v>0</v>
      </c>
      <c r="R5"/>
    </row>
    <row r="6" spans="1:18">
      <c r="A6" s="4">
        <f>A5+1</f>
        <v>2</v>
      </c>
      <c r="B6" s="3" t="s">
        <v>146</v>
      </c>
      <c r="C6" s="4"/>
      <c r="D6" s="4"/>
      <c r="E6" s="4"/>
      <c r="F6" s="4"/>
      <c r="G6" s="4"/>
      <c r="H6" s="4"/>
      <c r="I6" s="4"/>
      <c r="J6" s="4"/>
      <c r="K6" s="4">
        <v>48</v>
      </c>
      <c r="L6" s="4"/>
      <c r="M6" s="4">
        <f t="shared" si="0"/>
        <v>48</v>
      </c>
      <c r="N6" s="6"/>
      <c r="O6" s="10">
        <v>3</v>
      </c>
      <c r="P6" s="9">
        <f>E15</f>
        <v>0</v>
      </c>
      <c r="Q6" s="9">
        <f>E14</f>
        <v>0</v>
      </c>
      <c r="R6"/>
    </row>
    <row r="7" spans="1:18">
      <c r="A7" s="43" t="s">
        <v>192</v>
      </c>
      <c r="B7" s="43"/>
      <c r="C7" s="28">
        <f t="shared" ref="C7:L7" si="1">SUM(C5:C6)</f>
        <v>0</v>
      </c>
      <c r="D7" s="28">
        <f t="shared" si="1"/>
        <v>0</v>
      </c>
      <c r="E7" s="28">
        <f t="shared" si="1"/>
        <v>0</v>
      </c>
      <c r="F7" s="28">
        <f t="shared" si="1"/>
        <v>0</v>
      </c>
      <c r="G7" s="28">
        <f t="shared" si="1"/>
        <v>0</v>
      </c>
      <c r="H7" s="28">
        <f t="shared" si="1"/>
        <v>0</v>
      </c>
      <c r="I7" s="28">
        <f t="shared" si="1"/>
        <v>0</v>
      </c>
      <c r="J7" s="28">
        <f t="shared" si="1"/>
        <v>0</v>
      </c>
      <c r="K7" s="28">
        <f t="shared" si="1"/>
        <v>57</v>
      </c>
      <c r="L7" s="28">
        <f t="shared" si="1"/>
        <v>0</v>
      </c>
      <c r="M7" s="28">
        <f t="shared" si="0"/>
        <v>57</v>
      </c>
      <c r="N7" s="6"/>
      <c r="O7" s="10">
        <v>2</v>
      </c>
      <c r="P7" s="9">
        <f>F15</f>
        <v>0</v>
      </c>
      <c r="Q7" s="9">
        <f>F14</f>
        <v>0</v>
      </c>
      <c r="R7"/>
    </row>
    <row r="8" spans="1:18">
      <c r="A8" s="43" t="s">
        <v>308</v>
      </c>
      <c r="B8" s="43"/>
      <c r="C8" s="28">
        <f t="shared" ref="C8:L8" si="2">COUNTA(C5:C6)</f>
        <v>0</v>
      </c>
      <c r="D8" s="28">
        <f t="shared" si="2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2</v>
      </c>
      <c r="L8" s="28">
        <f t="shared" si="2"/>
        <v>0</v>
      </c>
      <c r="M8" s="28">
        <f t="shared" si="0"/>
        <v>2</v>
      </c>
      <c r="N8" s="6"/>
      <c r="O8" s="10">
        <v>1</v>
      </c>
      <c r="P8" s="9">
        <f>G15</f>
        <v>0</v>
      </c>
      <c r="Q8" s="9">
        <f>G14</f>
        <v>0</v>
      </c>
      <c r="R8"/>
    </row>
    <row r="9" spans="1:18">
      <c r="A9" s="44" t="s">
        <v>148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35"/>
      <c r="N9" s="6"/>
      <c r="O9" s="10" t="s">
        <v>198</v>
      </c>
      <c r="P9" s="9">
        <f>SUM(P4:P8)</f>
        <v>0</v>
      </c>
      <c r="Q9" s="9">
        <f>SUM(Q4:Q8)</f>
        <v>0</v>
      </c>
      <c r="R9"/>
    </row>
    <row r="10" spans="1:18">
      <c r="A10" s="23">
        <f>A6+1</f>
        <v>3</v>
      </c>
      <c r="B10" s="36" t="s">
        <v>224</v>
      </c>
      <c r="C10" s="23"/>
      <c r="D10" s="23"/>
      <c r="E10" s="23"/>
      <c r="F10" s="23"/>
      <c r="G10" s="23"/>
      <c r="H10" s="23"/>
      <c r="I10" s="23"/>
      <c r="J10" s="23"/>
      <c r="K10" s="23">
        <v>22</v>
      </c>
      <c r="L10" s="23"/>
      <c r="M10" s="23">
        <f t="shared" ref="M10:M12" si="3">SUM(C10:K10)</f>
        <v>22</v>
      </c>
      <c r="N10" s="6"/>
      <c r="O10" s="10"/>
      <c r="P10" s="9"/>
      <c r="Q10" s="9"/>
      <c r="R10"/>
    </row>
    <row r="11" spans="1:18">
      <c r="A11" s="43" t="s">
        <v>192</v>
      </c>
      <c r="B11" s="43"/>
      <c r="C11" s="28">
        <f t="shared" ref="C11:L11" si="4">SUM(C10:C10)</f>
        <v>0</v>
      </c>
      <c r="D11" s="28">
        <f t="shared" si="4"/>
        <v>0</v>
      </c>
      <c r="E11" s="28">
        <f t="shared" si="4"/>
        <v>0</v>
      </c>
      <c r="F11" s="28">
        <f t="shared" si="4"/>
        <v>0</v>
      </c>
      <c r="G11" s="28">
        <f t="shared" si="4"/>
        <v>0</v>
      </c>
      <c r="H11" s="28">
        <f t="shared" si="4"/>
        <v>0</v>
      </c>
      <c r="I11" s="28">
        <f t="shared" si="4"/>
        <v>0</v>
      </c>
      <c r="J11" s="28">
        <f t="shared" si="4"/>
        <v>0</v>
      </c>
      <c r="K11" s="28">
        <f t="shared" si="4"/>
        <v>22</v>
      </c>
      <c r="L11" s="28">
        <f t="shared" si="4"/>
        <v>0</v>
      </c>
      <c r="M11" s="28">
        <f t="shared" si="3"/>
        <v>22</v>
      </c>
      <c r="N11" s="6"/>
      <c r="O11" s="48" t="s">
        <v>194</v>
      </c>
      <c r="P11" s="49"/>
      <c r="Q11" s="50"/>
      <c r="R11"/>
    </row>
    <row r="12" spans="1:18">
      <c r="A12" s="43" t="s">
        <v>308</v>
      </c>
      <c r="B12" s="43"/>
      <c r="C12" s="28">
        <f t="shared" ref="C12:L12" si="5">COUNTA(C10:C10)</f>
        <v>0</v>
      </c>
      <c r="D12" s="28">
        <f t="shared" si="5"/>
        <v>0</v>
      </c>
      <c r="E12" s="28">
        <f t="shared" si="5"/>
        <v>0</v>
      </c>
      <c r="F12" s="28">
        <f t="shared" si="5"/>
        <v>0</v>
      </c>
      <c r="G12" s="28">
        <f t="shared" si="5"/>
        <v>0</v>
      </c>
      <c r="H12" s="28">
        <f t="shared" si="5"/>
        <v>0</v>
      </c>
      <c r="I12" s="28">
        <f t="shared" si="5"/>
        <v>0</v>
      </c>
      <c r="J12" s="28">
        <f t="shared" si="5"/>
        <v>0</v>
      </c>
      <c r="K12" s="28">
        <f t="shared" si="5"/>
        <v>1</v>
      </c>
      <c r="L12" s="28">
        <f t="shared" si="5"/>
        <v>0</v>
      </c>
      <c r="M12" s="28">
        <f t="shared" si="3"/>
        <v>1</v>
      </c>
      <c r="N12" s="6"/>
      <c r="O12" s="8" t="s">
        <v>205</v>
      </c>
      <c r="P12" s="8" t="s">
        <v>197</v>
      </c>
      <c r="Q12" s="8" t="s">
        <v>196</v>
      </c>
      <c r="R12"/>
    </row>
    <row r="13" spans="1:18">
      <c r="M13" s="18"/>
      <c r="N13" s="6"/>
      <c r="O13" s="10">
        <v>3</v>
      </c>
      <c r="P13" s="9">
        <f>H15</f>
        <v>0</v>
      </c>
      <c r="Q13" s="9">
        <f>H14</f>
        <v>0</v>
      </c>
      <c r="R13"/>
    </row>
    <row r="14" spans="1:18">
      <c r="A14" s="40" t="s">
        <v>193</v>
      </c>
      <c r="B14" s="40"/>
      <c r="C14" s="34">
        <f t="shared" ref="C14:M14" si="6">SUM(C7,C11)</f>
        <v>0</v>
      </c>
      <c r="D14" s="34">
        <f t="shared" si="6"/>
        <v>0</v>
      </c>
      <c r="E14" s="34">
        <f t="shared" si="6"/>
        <v>0</v>
      </c>
      <c r="F14" s="34">
        <f t="shared" si="6"/>
        <v>0</v>
      </c>
      <c r="G14" s="34">
        <f t="shared" si="6"/>
        <v>0</v>
      </c>
      <c r="H14" s="34">
        <f t="shared" si="6"/>
        <v>0</v>
      </c>
      <c r="I14" s="34">
        <f t="shared" si="6"/>
        <v>0</v>
      </c>
      <c r="J14" s="34">
        <f t="shared" si="6"/>
        <v>0</v>
      </c>
      <c r="K14" s="34">
        <f t="shared" si="6"/>
        <v>79</v>
      </c>
      <c r="L14" s="34">
        <f t="shared" si="6"/>
        <v>0</v>
      </c>
      <c r="M14" s="34">
        <f t="shared" si="6"/>
        <v>79</v>
      </c>
      <c r="N14" s="6"/>
      <c r="O14" s="10">
        <v>2</v>
      </c>
      <c r="P14" s="9">
        <f>I15</f>
        <v>0</v>
      </c>
      <c r="Q14" s="9">
        <f>I14</f>
        <v>0</v>
      </c>
      <c r="R14"/>
    </row>
    <row r="15" spans="1:18">
      <c r="A15" s="54" t="s">
        <v>308</v>
      </c>
      <c r="B15" s="54"/>
      <c r="C15" s="34">
        <f t="shared" ref="C15:M15" si="7">SUM(C8,C12)</f>
        <v>0</v>
      </c>
      <c r="D15" s="34">
        <f t="shared" si="7"/>
        <v>0</v>
      </c>
      <c r="E15" s="34">
        <f t="shared" si="7"/>
        <v>0</v>
      </c>
      <c r="F15" s="34">
        <f t="shared" si="7"/>
        <v>0</v>
      </c>
      <c r="G15" s="34">
        <f t="shared" si="7"/>
        <v>0</v>
      </c>
      <c r="H15" s="34">
        <f t="shared" si="7"/>
        <v>0</v>
      </c>
      <c r="I15" s="34">
        <f t="shared" si="7"/>
        <v>0</v>
      </c>
      <c r="J15" s="34">
        <f t="shared" si="7"/>
        <v>0</v>
      </c>
      <c r="K15" s="34">
        <f t="shared" si="7"/>
        <v>3</v>
      </c>
      <c r="L15" s="34">
        <f t="shared" si="7"/>
        <v>0</v>
      </c>
      <c r="M15" s="34">
        <f t="shared" si="7"/>
        <v>3</v>
      </c>
      <c r="N15" s="6"/>
      <c r="O15" s="10">
        <v>1</v>
      </c>
      <c r="P15" s="9">
        <f>J15</f>
        <v>0</v>
      </c>
      <c r="Q15" s="9">
        <f>J14</f>
        <v>0</v>
      </c>
      <c r="R15"/>
    </row>
    <row r="16" spans="1:18">
      <c r="N16" s="6"/>
      <c r="O16" s="10" t="s">
        <v>198</v>
      </c>
      <c r="P16" s="9">
        <f>SUM(P13:P15)</f>
        <v>0</v>
      </c>
      <c r="Q16" s="9">
        <f>SUM(Q13:Q15)</f>
        <v>0</v>
      </c>
      <c r="R16"/>
    </row>
    <row r="17" spans="1:18">
      <c r="N17" s="6"/>
      <c r="O17" s="10"/>
      <c r="P17" s="9"/>
      <c r="Q17" s="9"/>
      <c r="R17"/>
    </row>
    <row r="18" spans="1:18">
      <c r="A18" s="6"/>
      <c r="N18" s="6"/>
      <c r="O18" s="48" t="s">
        <v>199</v>
      </c>
      <c r="P18" s="49"/>
      <c r="Q18" s="50"/>
      <c r="R18"/>
    </row>
    <row r="19" spans="1:18">
      <c r="A19" s="2"/>
      <c r="B19" s="1"/>
      <c r="M19" s="7"/>
      <c r="N19" s="6"/>
      <c r="O19" s="8" t="s">
        <v>199</v>
      </c>
      <c r="P19" s="8" t="s">
        <v>197</v>
      </c>
      <c r="Q19" s="8" t="s">
        <v>196</v>
      </c>
      <c r="R19"/>
    </row>
    <row r="20" spans="1:18">
      <c r="N20" s="6"/>
      <c r="O20" s="11" t="s">
        <v>203</v>
      </c>
      <c r="P20" s="11">
        <f>K15</f>
        <v>3</v>
      </c>
      <c r="Q20" s="11">
        <f>K14</f>
        <v>79</v>
      </c>
      <c r="R20"/>
    </row>
    <row r="21" spans="1:18">
      <c r="N21" s="6"/>
      <c r="O21" s="11"/>
      <c r="P21" s="11"/>
      <c r="Q21" s="11"/>
      <c r="R21"/>
    </row>
    <row r="22" spans="1:18">
      <c r="N22" s="6"/>
      <c r="O22" s="8" t="s">
        <v>202</v>
      </c>
      <c r="P22" s="9">
        <f>SUM(P20,P9,P16)</f>
        <v>3</v>
      </c>
      <c r="Q22" s="9">
        <f>SUM(Q20,Q9,Q16)</f>
        <v>79</v>
      </c>
      <c r="R22"/>
    </row>
    <row r="23" spans="1:18">
      <c r="N23" s="6"/>
      <c r="O23"/>
      <c r="P23"/>
      <c r="Q23"/>
      <c r="R23"/>
    </row>
    <row r="24" spans="1:18">
      <c r="N24" s="6"/>
      <c r="O24"/>
      <c r="P24"/>
      <c r="Q24"/>
      <c r="R24"/>
    </row>
    <row r="25" spans="1:18">
      <c r="N25" s="6"/>
      <c r="O25"/>
      <c r="P25"/>
      <c r="Q25"/>
      <c r="R25"/>
    </row>
    <row r="26" spans="1:18">
      <c r="N26" s="6"/>
      <c r="O26"/>
      <c r="P26"/>
      <c r="Q26"/>
      <c r="R26"/>
    </row>
    <row r="27" spans="1:18">
      <c r="N27" s="6"/>
      <c r="O27"/>
      <c r="P27"/>
      <c r="Q27"/>
      <c r="R27"/>
    </row>
    <row r="28" spans="1:18">
      <c r="N28" s="6"/>
      <c r="O28"/>
      <c r="P28"/>
      <c r="Q28"/>
      <c r="R28"/>
    </row>
    <row r="29" spans="1:18">
      <c r="N29" s="5"/>
      <c r="O29"/>
      <c r="P29"/>
      <c r="Q29"/>
      <c r="R29"/>
    </row>
    <row r="30" spans="1:18">
      <c r="N30" s="5"/>
      <c r="O30"/>
      <c r="P30"/>
      <c r="Q30"/>
      <c r="R30"/>
    </row>
    <row r="31" spans="1:18">
      <c r="N31" s="5"/>
      <c r="O31"/>
      <c r="P31"/>
      <c r="Q31"/>
      <c r="R31"/>
    </row>
    <row r="32" spans="1:18">
      <c r="N32" s="6"/>
      <c r="O32"/>
      <c r="P32"/>
      <c r="Q32"/>
      <c r="R32"/>
    </row>
    <row r="33" spans="14:18">
      <c r="N33" s="6"/>
      <c r="O33"/>
      <c r="P33"/>
      <c r="Q33"/>
      <c r="R33"/>
    </row>
    <row r="34" spans="14:18">
      <c r="N34" s="6"/>
      <c r="O34"/>
      <c r="P34"/>
      <c r="Q34"/>
      <c r="R34"/>
    </row>
    <row r="35" spans="14:18">
      <c r="N35" s="6"/>
      <c r="O35"/>
      <c r="P35"/>
      <c r="Q35"/>
      <c r="R35"/>
    </row>
    <row r="36" spans="14:18">
      <c r="N36" s="6"/>
      <c r="O36"/>
      <c r="P36"/>
      <c r="Q36"/>
      <c r="R36"/>
    </row>
    <row r="37" spans="14:18">
      <c r="N37" s="6"/>
      <c r="O37"/>
      <c r="P37"/>
      <c r="Q37"/>
      <c r="R37"/>
    </row>
    <row r="38" spans="14:18">
      <c r="N38" s="24"/>
      <c r="O38"/>
      <c r="P38"/>
      <c r="Q38"/>
      <c r="R38"/>
    </row>
    <row r="39" spans="14:18">
      <c r="N39" s="6"/>
      <c r="O39"/>
      <c r="P39"/>
      <c r="Q39"/>
      <c r="R39"/>
    </row>
    <row r="40" spans="14:18">
      <c r="N40" s="6"/>
      <c r="O40"/>
      <c r="P40"/>
      <c r="Q40"/>
      <c r="R40"/>
    </row>
    <row r="41" spans="14:18">
      <c r="N41" s="6"/>
      <c r="O41"/>
      <c r="P41"/>
      <c r="Q41"/>
      <c r="R41"/>
    </row>
    <row r="42" spans="14:18">
      <c r="N42" s="6"/>
      <c r="O42"/>
      <c r="P42"/>
      <c r="Q42"/>
      <c r="R42"/>
    </row>
    <row r="43" spans="14:18">
      <c r="N43" s="6"/>
      <c r="O43"/>
      <c r="P43"/>
      <c r="Q43"/>
      <c r="R43"/>
    </row>
    <row r="44" spans="14:18">
      <c r="N44" s="6"/>
      <c r="O44"/>
      <c r="P44"/>
      <c r="Q44"/>
      <c r="R44"/>
    </row>
    <row r="45" spans="14:18">
      <c r="N45" s="6"/>
      <c r="O45"/>
      <c r="P45"/>
      <c r="Q45"/>
      <c r="R45"/>
    </row>
    <row r="46" spans="14:18">
      <c r="N46" s="6"/>
      <c r="O46"/>
      <c r="P46"/>
      <c r="Q46"/>
      <c r="R46"/>
    </row>
    <row r="47" spans="14:18">
      <c r="N47" s="6"/>
      <c r="O47"/>
      <c r="P47"/>
      <c r="Q47"/>
      <c r="R47"/>
    </row>
    <row r="48" spans="14:18">
      <c r="N48" s="6"/>
      <c r="O48"/>
      <c r="P48"/>
      <c r="Q48"/>
      <c r="R48"/>
    </row>
    <row r="49" spans="14:18">
      <c r="N49" s="6"/>
      <c r="O49"/>
      <c r="P49"/>
      <c r="Q49"/>
      <c r="R49"/>
    </row>
    <row r="50" spans="14:18">
      <c r="N50" s="6"/>
      <c r="O50"/>
      <c r="P50"/>
      <c r="Q50"/>
      <c r="R50"/>
    </row>
    <row r="51" spans="14:18">
      <c r="N51" s="6"/>
      <c r="O51"/>
      <c r="P51"/>
      <c r="Q51"/>
      <c r="R51"/>
    </row>
    <row r="52" spans="14:18">
      <c r="N52" s="6"/>
      <c r="O52"/>
      <c r="P52"/>
      <c r="Q52"/>
      <c r="R52"/>
    </row>
    <row r="53" spans="14:18">
      <c r="N53" s="6"/>
      <c r="O53"/>
      <c r="P53"/>
      <c r="Q53"/>
      <c r="R53"/>
    </row>
    <row r="54" spans="14:18">
      <c r="N54" s="24"/>
      <c r="O54"/>
      <c r="P54"/>
      <c r="Q54"/>
      <c r="R54"/>
    </row>
    <row r="55" spans="14:18">
      <c r="N55" s="6"/>
      <c r="O55"/>
      <c r="P55"/>
      <c r="Q55"/>
      <c r="R55"/>
    </row>
    <row r="56" spans="14:18">
      <c r="N56" s="6"/>
      <c r="O56"/>
      <c r="P56"/>
      <c r="Q56"/>
      <c r="R56"/>
    </row>
    <row r="57" spans="14:18">
      <c r="N57" s="6"/>
      <c r="O57"/>
      <c r="P57"/>
      <c r="Q57"/>
      <c r="R57"/>
    </row>
    <row r="58" spans="14:18">
      <c r="N58" s="24"/>
      <c r="O58"/>
      <c r="P58"/>
      <c r="Q58"/>
      <c r="R58"/>
    </row>
    <row r="59" spans="14:18">
      <c r="N59" s="6"/>
      <c r="O59"/>
      <c r="P59"/>
      <c r="Q59"/>
      <c r="R59"/>
    </row>
    <row r="60" spans="14:18">
      <c r="N60" s="6"/>
      <c r="O60"/>
      <c r="P60"/>
      <c r="Q60"/>
      <c r="R60"/>
    </row>
    <row r="61" spans="14:18">
      <c r="N61" s="6"/>
      <c r="O61"/>
      <c r="P61"/>
      <c r="Q61"/>
      <c r="R61"/>
    </row>
    <row r="62" spans="14:18">
      <c r="N62" s="6"/>
      <c r="O62"/>
      <c r="P62"/>
      <c r="Q62"/>
      <c r="R62"/>
    </row>
    <row r="63" spans="14:18">
      <c r="N63" s="6"/>
      <c r="O63"/>
      <c r="P63"/>
      <c r="Q63"/>
      <c r="R63"/>
    </row>
    <row r="64" spans="14:18">
      <c r="N64" s="6"/>
      <c r="O64"/>
      <c r="P64"/>
      <c r="Q64"/>
      <c r="R64"/>
    </row>
    <row r="65" spans="14:18">
      <c r="N65" s="6"/>
      <c r="O65"/>
      <c r="P65"/>
      <c r="Q65"/>
      <c r="R65"/>
    </row>
    <row r="66" spans="14:18">
      <c r="N66" s="6"/>
      <c r="O66"/>
      <c r="P66"/>
      <c r="Q66"/>
      <c r="R66"/>
    </row>
    <row r="67" spans="14:18">
      <c r="N67" s="6"/>
      <c r="O67"/>
      <c r="P67"/>
      <c r="Q67"/>
      <c r="R67"/>
    </row>
    <row r="68" spans="14:18">
      <c r="N68" s="6"/>
      <c r="O68"/>
      <c r="P68"/>
      <c r="Q68"/>
      <c r="R68"/>
    </row>
    <row r="69" spans="14:18">
      <c r="N69" s="6"/>
      <c r="O69"/>
      <c r="P69"/>
      <c r="Q69"/>
      <c r="R69"/>
    </row>
    <row r="70" spans="14:18">
      <c r="N70" s="6"/>
      <c r="O70"/>
      <c r="P70"/>
      <c r="Q70"/>
      <c r="R70"/>
    </row>
    <row r="71" spans="14:18">
      <c r="N71" s="6"/>
      <c r="O71"/>
      <c r="P71"/>
      <c r="Q71"/>
      <c r="R71"/>
    </row>
    <row r="72" spans="14:18">
      <c r="N72" s="6"/>
      <c r="O72"/>
      <c r="P72"/>
      <c r="Q72"/>
      <c r="R72"/>
    </row>
    <row r="73" spans="14:18">
      <c r="N73" s="6"/>
      <c r="O73"/>
      <c r="P73"/>
      <c r="Q73"/>
      <c r="R73"/>
    </row>
    <row r="74" spans="14:18">
      <c r="N74" s="6"/>
      <c r="O74"/>
      <c r="P74"/>
      <c r="Q74"/>
      <c r="R74"/>
    </row>
    <row r="75" spans="14:18">
      <c r="N75" s="6"/>
      <c r="O75"/>
      <c r="P75"/>
      <c r="Q75"/>
      <c r="R75"/>
    </row>
    <row r="76" spans="14:18">
      <c r="N76" s="6"/>
      <c r="O76"/>
      <c r="P76"/>
      <c r="Q76"/>
      <c r="R76"/>
    </row>
    <row r="77" spans="14:18">
      <c r="N77" s="6"/>
      <c r="O77"/>
      <c r="P77"/>
      <c r="Q77"/>
      <c r="R77"/>
    </row>
    <row r="78" spans="14:18">
      <c r="N78" s="6"/>
      <c r="O78"/>
      <c r="P78"/>
      <c r="Q78"/>
      <c r="R78"/>
    </row>
    <row r="79" spans="14:18">
      <c r="N79" s="6"/>
      <c r="O79"/>
      <c r="P79"/>
      <c r="Q79"/>
      <c r="R79"/>
    </row>
    <row r="80" spans="14:18">
      <c r="N80" s="6"/>
      <c r="O80"/>
      <c r="P80"/>
      <c r="Q80"/>
      <c r="R80"/>
    </row>
    <row r="81" spans="14:18">
      <c r="N81" s="6"/>
      <c r="O81"/>
      <c r="P81"/>
      <c r="Q81"/>
      <c r="R81"/>
    </row>
    <row r="82" spans="14:18">
      <c r="N82" s="6"/>
      <c r="O82"/>
      <c r="P82"/>
      <c r="Q82"/>
      <c r="R82"/>
    </row>
    <row r="83" spans="14:18">
      <c r="N83" s="6"/>
      <c r="O83"/>
      <c r="P83"/>
      <c r="Q83"/>
      <c r="R83"/>
    </row>
    <row r="84" spans="14:18">
      <c r="N84" s="6"/>
      <c r="O84"/>
      <c r="P84"/>
      <c r="Q84"/>
      <c r="R84"/>
    </row>
    <row r="85" spans="14:18">
      <c r="N85" s="6"/>
      <c r="O85"/>
      <c r="P85"/>
      <c r="Q85"/>
      <c r="R85"/>
    </row>
    <row r="86" spans="14:18">
      <c r="N86" s="6"/>
      <c r="O86"/>
      <c r="P86"/>
      <c r="Q86"/>
      <c r="R86"/>
    </row>
    <row r="87" spans="14:18">
      <c r="N87" s="6"/>
      <c r="O87"/>
      <c r="P87"/>
      <c r="Q87"/>
      <c r="R87"/>
    </row>
    <row r="88" spans="14:18">
      <c r="N88" s="6"/>
      <c r="O88"/>
      <c r="P88"/>
      <c r="Q88"/>
      <c r="R88"/>
    </row>
    <row r="89" spans="14:18">
      <c r="N89" s="6"/>
      <c r="O89"/>
      <c r="P89"/>
      <c r="Q89"/>
      <c r="R89"/>
    </row>
    <row r="90" spans="14:18">
      <c r="N90" s="6"/>
      <c r="O90"/>
      <c r="P90"/>
      <c r="Q90"/>
      <c r="R90"/>
    </row>
    <row r="91" spans="14:18">
      <c r="N91" s="6"/>
      <c r="O91"/>
      <c r="P91"/>
      <c r="Q91"/>
      <c r="R91"/>
    </row>
    <row r="92" spans="14:18">
      <c r="N92" s="6"/>
      <c r="O92"/>
      <c r="P92"/>
      <c r="Q92"/>
      <c r="R92"/>
    </row>
    <row r="93" spans="14:18">
      <c r="N93" s="6"/>
      <c r="O93"/>
      <c r="P93"/>
      <c r="Q93"/>
      <c r="R93"/>
    </row>
    <row r="94" spans="14:18">
      <c r="N94" s="6"/>
      <c r="O94"/>
      <c r="P94"/>
      <c r="Q94"/>
      <c r="R94"/>
    </row>
    <row r="95" spans="14:18">
      <c r="N95" s="6"/>
      <c r="O95"/>
      <c r="P95"/>
      <c r="Q95"/>
      <c r="R95"/>
    </row>
    <row r="96" spans="14:18">
      <c r="N96" s="6"/>
      <c r="O96"/>
      <c r="P96"/>
      <c r="Q96"/>
      <c r="R96"/>
    </row>
    <row r="97" spans="14:18">
      <c r="N97" s="6"/>
      <c r="O97"/>
      <c r="P97"/>
      <c r="Q97"/>
      <c r="R97"/>
    </row>
    <row r="98" spans="14:18">
      <c r="N98" s="6"/>
      <c r="O98"/>
      <c r="P98"/>
      <c r="Q98"/>
      <c r="R98"/>
    </row>
    <row r="99" spans="14:18">
      <c r="N99" s="5"/>
      <c r="O99"/>
      <c r="P99"/>
      <c r="Q99"/>
      <c r="R99"/>
    </row>
    <row r="100" spans="14:18">
      <c r="N100" s="5"/>
      <c r="O100"/>
      <c r="P100"/>
      <c r="Q100"/>
      <c r="R100"/>
    </row>
    <row r="101" spans="14:18">
      <c r="N101" s="5"/>
      <c r="O101"/>
      <c r="P101"/>
      <c r="Q101"/>
      <c r="R101"/>
    </row>
    <row r="102" spans="14:18">
      <c r="N102" s="24"/>
      <c r="O102"/>
      <c r="P102"/>
      <c r="Q102"/>
      <c r="R102"/>
    </row>
    <row r="103" spans="14:18">
      <c r="N103" s="6"/>
      <c r="O103"/>
      <c r="P103"/>
      <c r="Q103"/>
      <c r="R103"/>
    </row>
    <row r="104" spans="14:18">
      <c r="N104" s="6"/>
      <c r="O104"/>
      <c r="P104"/>
      <c r="Q104"/>
      <c r="R104"/>
    </row>
    <row r="105" spans="14:18">
      <c r="N105" s="6"/>
      <c r="O105"/>
      <c r="P105"/>
      <c r="Q105"/>
      <c r="R105"/>
    </row>
    <row r="106" spans="14:18">
      <c r="N106" s="6"/>
      <c r="O106"/>
      <c r="P106"/>
      <c r="Q106"/>
      <c r="R106"/>
    </row>
    <row r="107" spans="14:18">
      <c r="N107" s="6"/>
      <c r="O107"/>
      <c r="P107"/>
      <c r="Q107"/>
      <c r="R107"/>
    </row>
    <row r="108" spans="14:18">
      <c r="N108" s="6"/>
      <c r="O108"/>
      <c r="P108"/>
      <c r="Q108"/>
      <c r="R108"/>
    </row>
    <row r="109" spans="14:18">
      <c r="N109" s="6"/>
      <c r="O109"/>
      <c r="P109"/>
      <c r="Q109"/>
      <c r="R109"/>
    </row>
    <row r="110" spans="14:18">
      <c r="N110" s="6"/>
      <c r="O110"/>
      <c r="P110"/>
      <c r="Q110"/>
      <c r="R110"/>
    </row>
    <row r="111" spans="14:18">
      <c r="N111" s="6"/>
      <c r="O111"/>
      <c r="P111"/>
      <c r="Q111"/>
      <c r="R111"/>
    </row>
    <row r="112" spans="14:18">
      <c r="N112" s="6"/>
      <c r="O112"/>
      <c r="P112"/>
      <c r="Q112"/>
      <c r="R112"/>
    </row>
    <row r="113" spans="14:18">
      <c r="N113" s="6"/>
      <c r="O113"/>
      <c r="P113"/>
      <c r="Q113"/>
      <c r="R113"/>
    </row>
    <row r="114" spans="14:18">
      <c r="N114" s="6"/>
      <c r="O114"/>
      <c r="P114"/>
      <c r="Q114"/>
      <c r="R114"/>
    </row>
    <row r="115" spans="14:18">
      <c r="N115" s="6"/>
      <c r="O115"/>
      <c r="P115"/>
      <c r="Q115"/>
      <c r="R115"/>
    </row>
    <row r="116" spans="14:18">
      <c r="N116" s="6"/>
      <c r="O116"/>
      <c r="P116"/>
      <c r="Q116"/>
      <c r="R116"/>
    </row>
    <row r="117" spans="14:18">
      <c r="N117" s="6"/>
      <c r="O117"/>
      <c r="P117"/>
      <c r="Q117"/>
      <c r="R117"/>
    </row>
    <row r="118" spans="14:18">
      <c r="N118" s="6"/>
      <c r="O118"/>
      <c r="P118"/>
      <c r="Q118"/>
      <c r="R118"/>
    </row>
    <row r="119" spans="14:18">
      <c r="N119" s="6"/>
      <c r="O119"/>
      <c r="P119"/>
      <c r="Q119"/>
      <c r="R119"/>
    </row>
    <row r="120" spans="14:18">
      <c r="N120" s="6"/>
      <c r="O120"/>
      <c r="P120"/>
      <c r="Q120"/>
      <c r="R120"/>
    </row>
    <row r="121" spans="14:18">
      <c r="N121" s="6"/>
      <c r="O121"/>
      <c r="P121"/>
      <c r="Q121"/>
      <c r="R121"/>
    </row>
    <row r="122" spans="14:18">
      <c r="N122" s="6"/>
      <c r="O122"/>
      <c r="P122"/>
      <c r="Q122"/>
      <c r="R122"/>
    </row>
    <row r="123" spans="14:18">
      <c r="N123" s="6"/>
      <c r="O123"/>
      <c r="P123"/>
      <c r="Q123"/>
      <c r="R123"/>
    </row>
    <row r="124" spans="14:18">
      <c r="N124" s="6"/>
      <c r="O124"/>
      <c r="P124"/>
      <c r="Q124"/>
      <c r="R124"/>
    </row>
    <row r="125" spans="14:18">
      <c r="N125" s="6"/>
      <c r="O125"/>
      <c r="P125"/>
      <c r="Q125"/>
      <c r="R125"/>
    </row>
    <row r="126" spans="14:18">
      <c r="N126" s="6"/>
      <c r="O126"/>
      <c r="P126"/>
      <c r="Q126"/>
      <c r="R126"/>
    </row>
    <row r="127" spans="14:18">
      <c r="N127" s="6"/>
      <c r="O127"/>
      <c r="P127"/>
      <c r="Q127"/>
      <c r="R127"/>
    </row>
    <row r="128" spans="14:18">
      <c r="N128" s="6"/>
      <c r="O128"/>
      <c r="P128"/>
      <c r="Q128"/>
      <c r="R128"/>
    </row>
    <row r="129" spans="14:18">
      <c r="N129" s="6"/>
      <c r="O129"/>
      <c r="P129"/>
      <c r="Q129"/>
      <c r="R129"/>
    </row>
    <row r="130" spans="14:18">
      <c r="N130" s="6"/>
      <c r="O130"/>
      <c r="P130"/>
      <c r="Q130"/>
      <c r="R130"/>
    </row>
    <row r="131" spans="14:18">
      <c r="N131" s="6"/>
      <c r="O131"/>
      <c r="P131"/>
      <c r="Q131"/>
      <c r="R131"/>
    </row>
    <row r="132" spans="14:18">
      <c r="N132" s="6"/>
      <c r="O132"/>
      <c r="P132"/>
      <c r="Q132"/>
      <c r="R132"/>
    </row>
    <row r="133" spans="14:18">
      <c r="N133" s="6"/>
      <c r="O133"/>
      <c r="P133"/>
      <c r="Q133"/>
      <c r="R133"/>
    </row>
    <row r="134" spans="14:18">
      <c r="N134" s="6"/>
      <c r="O134"/>
      <c r="P134"/>
      <c r="Q134"/>
      <c r="R134"/>
    </row>
    <row r="135" spans="14:18">
      <c r="N135" s="6"/>
      <c r="O135"/>
      <c r="P135"/>
      <c r="Q135"/>
      <c r="R135"/>
    </row>
    <row r="136" spans="14:18">
      <c r="N136" s="6"/>
      <c r="O136"/>
      <c r="P136"/>
      <c r="Q136"/>
      <c r="R136"/>
    </row>
    <row r="137" spans="14:18">
      <c r="N137" s="6"/>
      <c r="O137"/>
      <c r="P137"/>
      <c r="Q137"/>
      <c r="R137"/>
    </row>
    <row r="138" spans="14:18">
      <c r="N138" s="24"/>
      <c r="O138"/>
      <c r="P138"/>
      <c r="Q138"/>
      <c r="R138"/>
    </row>
    <row r="139" spans="14:18">
      <c r="N139" s="6"/>
      <c r="O139"/>
      <c r="P139"/>
      <c r="Q139"/>
      <c r="R139"/>
    </row>
    <row r="140" spans="14:18">
      <c r="N140" s="6"/>
      <c r="O140"/>
      <c r="P140"/>
      <c r="Q140"/>
      <c r="R140"/>
    </row>
    <row r="141" spans="14:18">
      <c r="N141" s="6"/>
      <c r="O141"/>
      <c r="P141"/>
      <c r="Q141"/>
      <c r="R141"/>
    </row>
    <row r="142" spans="14:18">
      <c r="N142" s="6"/>
      <c r="O142"/>
      <c r="P142"/>
      <c r="Q142"/>
      <c r="R142"/>
    </row>
    <row r="143" spans="14:18">
      <c r="N143" s="6"/>
      <c r="O143"/>
      <c r="P143"/>
      <c r="Q143"/>
      <c r="R143"/>
    </row>
    <row r="144" spans="14:18">
      <c r="N144" s="6"/>
      <c r="O144"/>
      <c r="P144"/>
      <c r="Q144"/>
      <c r="R144"/>
    </row>
    <row r="145" spans="14:18">
      <c r="N145" s="6"/>
      <c r="O145"/>
      <c r="P145"/>
      <c r="Q145"/>
      <c r="R145"/>
    </row>
    <row r="146" spans="14:18">
      <c r="N146" s="6"/>
      <c r="O146"/>
      <c r="P146"/>
      <c r="Q146"/>
      <c r="R146"/>
    </row>
    <row r="147" spans="14:18">
      <c r="N147" s="6"/>
      <c r="O147"/>
      <c r="P147"/>
      <c r="Q147"/>
      <c r="R147"/>
    </row>
    <row r="148" spans="14:18">
      <c r="N148" s="6"/>
      <c r="O148"/>
      <c r="P148"/>
      <c r="Q148"/>
      <c r="R148"/>
    </row>
    <row r="149" spans="14:18">
      <c r="N149" s="6"/>
      <c r="O149"/>
      <c r="P149"/>
      <c r="Q149"/>
      <c r="R149"/>
    </row>
    <row r="150" spans="14:18">
      <c r="N150" s="6"/>
      <c r="O150"/>
      <c r="P150"/>
      <c r="Q150"/>
      <c r="R150"/>
    </row>
    <row r="151" spans="14:18">
      <c r="N151" s="6"/>
      <c r="O151"/>
      <c r="P151"/>
      <c r="Q151"/>
      <c r="R151"/>
    </row>
    <row r="152" spans="14:18">
      <c r="N152" s="6"/>
      <c r="O152"/>
      <c r="P152"/>
      <c r="Q152"/>
      <c r="R152"/>
    </row>
    <row r="153" spans="14:18">
      <c r="N153" s="6"/>
      <c r="O153"/>
      <c r="P153"/>
      <c r="Q153"/>
      <c r="R153"/>
    </row>
    <row r="154" spans="14:18">
      <c r="N154" s="6"/>
      <c r="O154"/>
      <c r="P154"/>
      <c r="Q154"/>
      <c r="R154"/>
    </row>
    <row r="155" spans="14:18">
      <c r="N155" s="6"/>
      <c r="O155"/>
      <c r="P155"/>
      <c r="Q155"/>
      <c r="R155"/>
    </row>
    <row r="156" spans="14:18">
      <c r="N156" s="6"/>
      <c r="O156"/>
      <c r="P156"/>
      <c r="Q156"/>
      <c r="R156"/>
    </row>
    <row r="157" spans="14:18">
      <c r="N157" s="6"/>
      <c r="O157"/>
      <c r="P157"/>
      <c r="Q157"/>
      <c r="R157"/>
    </row>
    <row r="158" spans="14:18">
      <c r="N158" s="6"/>
      <c r="O158"/>
      <c r="P158"/>
      <c r="Q158"/>
      <c r="R158"/>
    </row>
    <row r="159" spans="14:18">
      <c r="N159" s="6"/>
      <c r="O159"/>
      <c r="P159"/>
      <c r="Q159"/>
      <c r="R159"/>
    </row>
    <row r="160" spans="14:18">
      <c r="N160" s="6"/>
      <c r="O160"/>
      <c r="P160"/>
      <c r="Q160"/>
      <c r="R160"/>
    </row>
    <row r="161" spans="14:18">
      <c r="N161" s="6"/>
      <c r="O161"/>
      <c r="P161"/>
      <c r="Q161"/>
      <c r="R161"/>
    </row>
    <row r="162" spans="14:18">
      <c r="N162" s="6"/>
      <c r="O162"/>
      <c r="P162"/>
      <c r="Q162"/>
      <c r="R162"/>
    </row>
    <row r="163" spans="14:18">
      <c r="N163" s="6"/>
      <c r="O163"/>
      <c r="P163"/>
      <c r="Q163"/>
      <c r="R163"/>
    </row>
    <row r="164" spans="14:18">
      <c r="N164" s="6"/>
      <c r="O164"/>
      <c r="P164"/>
      <c r="Q164"/>
      <c r="R164"/>
    </row>
    <row r="165" spans="14:18">
      <c r="N165" s="6"/>
      <c r="O165"/>
      <c r="P165"/>
      <c r="Q165"/>
      <c r="R165"/>
    </row>
    <row r="166" spans="14:18">
      <c r="N166" s="6"/>
      <c r="O166"/>
      <c r="P166"/>
      <c r="Q166"/>
      <c r="R166"/>
    </row>
    <row r="167" spans="14:18">
      <c r="N167" s="6"/>
      <c r="O167"/>
      <c r="P167"/>
      <c r="Q167"/>
      <c r="R167"/>
    </row>
    <row r="168" spans="14:18">
      <c r="N168" s="6"/>
      <c r="O168"/>
      <c r="P168"/>
      <c r="Q168"/>
      <c r="R168"/>
    </row>
    <row r="169" spans="14:18">
      <c r="N169" s="6"/>
      <c r="O169"/>
      <c r="P169"/>
      <c r="Q169"/>
      <c r="R169"/>
    </row>
    <row r="170" spans="14:18">
      <c r="N170" s="6"/>
      <c r="O170"/>
      <c r="P170"/>
      <c r="Q170"/>
      <c r="R170"/>
    </row>
    <row r="171" spans="14:18">
      <c r="N171" s="6"/>
      <c r="O171"/>
      <c r="P171"/>
      <c r="Q171"/>
      <c r="R171"/>
    </row>
    <row r="172" spans="14:18">
      <c r="N172" s="6"/>
      <c r="O172"/>
      <c r="P172"/>
      <c r="Q172"/>
      <c r="R172"/>
    </row>
    <row r="173" spans="14:18">
      <c r="N173" s="6"/>
      <c r="O173"/>
      <c r="P173"/>
      <c r="Q173"/>
      <c r="R173"/>
    </row>
    <row r="174" spans="14:18">
      <c r="N174" s="6"/>
      <c r="O174"/>
      <c r="P174"/>
      <c r="Q174"/>
      <c r="R174"/>
    </row>
    <row r="175" spans="14:18">
      <c r="N175" s="6"/>
      <c r="O175"/>
      <c r="P175"/>
      <c r="Q175"/>
      <c r="R175"/>
    </row>
    <row r="176" spans="14:18">
      <c r="N176" s="6"/>
      <c r="O176"/>
      <c r="P176"/>
      <c r="Q176"/>
      <c r="R176"/>
    </row>
    <row r="177" spans="14:18">
      <c r="N177" s="6"/>
      <c r="O177"/>
      <c r="P177"/>
      <c r="Q177"/>
      <c r="R177"/>
    </row>
    <row r="178" spans="14:18">
      <c r="N178" s="6"/>
      <c r="O178"/>
      <c r="P178"/>
      <c r="Q178"/>
      <c r="R178"/>
    </row>
    <row r="179" spans="14:18">
      <c r="N179" s="6"/>
      <c r="O179"/>
      <c r="P179"/>
      <c r="Q179"/>
      <c r="R179"/>
    </row>
    <row r="180" spans="14:18">
      <c r="N180" s="6"/>
      <c r="O180"/>
      <c r="P180"/>
      <c r="Q180"/>
      <c r="R180"/>
    </row>
    <row r="181" spans="14:18">
      <c r="N181" s="6"/>
      <c r="O181"/>
      <c r="P181"/>
      <c r="Q181"/>
      <c r="R181"/>
    </row>
    <row r="182" spans="14:18">
      <c r="N182" s="6"/>
      <c r="O182"/>
      <c r="P182"/>
      <c r="Q182"/>
      <c r="R182"/>
    </row>
    <row r="183" spans="14:18">
      <c r="N183" s="6"/>
      <c r="O183"/>
      <c r="P183"/>
      <c r="Q183"/>
      <c r="R183"/>
    </row>
    <row r="184" spans="14:18">
      <c r="N184" s="6"/>
      <c r="O184"/>
      <c r="P184"/>
      <c r="Q184"/>
      <c r="R184"/>
    </row>
    <row r="185" spans="14:18">
      <c r="N185" s="6"/>
      <c r="O185"/>
      <c r="P185"/>
      <c r="Q185"/>
      <c r="R185"/>
    </row>
    <row r="186" spans="14:18">
      <c r="N186" s="6"/>
      <c r="O186"/>
      <c r="P186"/>
      <c r="Q186"/>
      <c r="R186"/>
    </row>
    <row r="187" spans="14:18">
      <c r="N187" s="6"/>
      <c r="O187"/>
      <c r="P187"/>
      <c r="Q187"/>
      <c r="R187"/>
    </row>
    <row r="188" spans="14:18">
      <c r="N188" s="6"/>
      <c r="O188"/>
      <c r="P188"/>
      <c r="Q188"/>
      <c r="R188"/>
    </row>
    <row r="189" spans="14:18">
      <c r="N189" s="6"/>
      <c r="O189"/>
      <c r="P189"/>
      <c r="Q189"/>
      <c r="R189"/>
    </row>
    <row r="190" spans="14:18">
      <c r="N190" s="6"/>
      <c r="O190"/>
      <c r="P190"/>
      <c r="Q190"/>
      <c r="R190"/>
    </row>
    <row r="191" spans="14:18">
      <c r="N191" s="6"/>
      <c r="O191"/>
      <c r="P191"/>
      <c r="Q191"/>
      <c r="R191"/>
    </row>
    <row r="192" spans="14:18">
      <c r="N192" s="5"/>
      <c r="O192"/>
      <c r="P192"/>
      <c r="Q192"/>
      <c r="R192"/>
    </row>
    <row r="193" spans="14:18">
      <c r="N193" s="5"/>
      <c r="O193"/>
      <c r="P193"/>
      <c r="Q193"/>
      <c r="R193"/>
    </row>
    <row r="194" spans="14:18">
      <c r="N194" s="5"/>
      <c r="O194"/>
      <c r="P194"/>
      <c r="Q194"/>
      <c r="R194"/>
    </row>
    <row r="195" spans="14:18">
      <c r="N195" s="6"/>
      <c r="O195"/>
      <c r="P195"/>
      <c r="Q195"/>
      <c r="R195"/>
    </row>
    <row r="196" spans="14:18">
      <c r="N196" s="6"/>
      <c r="O196"/>
      <c r="P196"/>
      <c r="Q196"/>
      <c r="R196"/>
    </row>
    <row r="197" spans="14:18">
      <c r="N197" s="6"/>
      <c r="O197"/>
      <c r="P197"/>
      <c r="Q197"/>
      <c r="R197"/>
    </row>
    <row r="198" spans="14:18">
      <c r="N198" s="6"/>
      <c r="O198"/>
      <c r="P198"/>
      <c r="Q198"/>
      <c r="R198"/>
    </row>
    <row r="199" spans="14:18">
      <c r="N199" s="6"/>
      <c r="O199"/>
      <c r="P199"/>
      <c r="Q199"/>
      <c r="R199"/>
    </row>
    <row r="200" spans="14:18">
      <c r="N200" s="6"/>
      <c r="O200"/>
      <c r="P200"/>
      <c r="Q200"/>
      <c r="R200"/>
    </row>
    <row r="201" spans="14:18">
      <c r="N201" s="6"/>
      <c r="O201"/>
      <c r="P201"/>
      <c r="Q201"/>
      <c r="R201"/>
    </row>
    <row r="202" spans="14:18">
      <c r="N202" s="6"/>
      <c r="O202"/>
      <c r="P202"/>
      <c r="Q202"/>
      <c r="R202"/>
    </row>
    <row r="203" spans="14:18">
      <c r="N203" s="6"/>
      <c r="O203"/>
      <c r="P203"/>
      <c r="Q203"/>
      <c r="R203"/>
    </row>
    <row r="204" spans="14:18">
      <c r="N204" s="6"/>
      <c r="O204"/>
      <c r="P204"/>
      <c r="Q204"/>
      <c r="R204"/>
    </row>
    <row r="205" spans="14:18">
      <c r="N205" s="6"/>
      <c r="O205"/>
      <c r="P205"/>
      <c r="Q205"/>
      <c r="R205"/>
    </row>
    <row r="206" spans="14:18">
      <c r="N206" s="6"/>
      <c r="O206"/>
      <c r="P206"/>
      <c r="Q206"/>
      <c r="R206"/>
    </row>
    <row r="207" spans="14:18">
      <c r="N207" s="6"/>
      <c r="O207"/>
      <c r="P207"/>
      <c r="Q207"/>
      <c r="R207"/>
    </row>
    <row r="208" spans="14:18">
      <c r="N208" s="6"/>
      <c r="O208"/>
      <c r="P208"/>
      <c r="Q208"/>
      <c r="R208"/>
    </row>
    <row r="209" spans="14:18">
      <c r="N209" s="5"/>
      <c r="O209"/>
      <c r="P209"/>
      <c r="Q209"/>
      <c r="R209"/>
    </row>
    <row r="210" spans="14:18">
      <c r="N210" s="5"/>
      <c r="O210"/>
      <c r="P210"/>
      <c r="Q210"/>
      <c r="R210"/>
    </row>
    <row r="211" spans="14:18">
      <c r="N211" s="5"/>
      <c r="O211"/>
      <c r="P211"/>
      <c r="Q211"/>
      <c r="R211"/>
    </row>
    <row r="212" spans="14:18">
      <c r="N212" s="6"/>
      <c r="O212"/>
      <c r="P212"/>
      <c r="Q212"/>
      <c r="R212"/>
    </row>
    <row r="213" spans="14:18">
      <c r="N213" s="6"/>
      <c r="O213"/>
      <c r="P213"/>
      <c r="Q213"/>
      <c r="R213"/>
    </row>
    <row r="214" spans="14:18">
      <c r="N214" s="6"/>
      <c r="O214"/>
      <c r="P214"/>
      <c r="Q214"/>
      <c r="R214"/>
    </row>
    <row r="215" spans="14:18">
      <c r="N215" s="6"/>
      <c r="O215"/>
      <c r="P215"/>
      <c r="Q215"/>
      <c r="R215"/>
    </row>
    <row r="216" spans="14:18">
      <c r="N216" s="6"/>
      <c r="O216"/>
      <c r="P216"/>
      <c r="Q216"/>
      <c r="R216"/>
    </row>
    <row r="217" spans="14:18">
      <c r="N217" s="6"/>
      <c r="O217"/>
      <c r="P217"/>
      <c r="Q217"/>
      <c r="R217"/>
    </row>
    <row r="218" spans="14:18">
      <c r="N218" s="6"/>
      <c r="O218"/>
      <c r="P218"/>
      <c r="Q218"/>
      <c r="R218"/>
    </row>
    <row r="219" spans="14:18">
      <c r="N219" s="6"/>
      <c r="O219"/>
      <c r="P219"/>
      <c r="Q219"/>
      <c r="R219"/>
    </row>
    <row r="220" spans="14:18">
      <c r="N220" s="6"/>
      <c r="O220"/>
      <c r="P220"/>
      <c r="Q220"/>
      <c r="R220"/>
    </row>
    <row r="221" spans="14:18">
      <c r="N221" s="6"/>
      <c r="O221"/>
      <c r="P221"/>
      <c r="Q221"/>
      <c r="R221"/>
    </row>
    <row r="222" spans="14:18">
      <c r="N222" s="6"/>
      <c r="O222"/>
      <c r="P222"/>
      <c r="Q222"/>
      <c r="R222"/>
    </row>
    <row r="223" spans="14:18" ht="13.5" customHeight="1">
      <c r="N223" s="5"/>
      <c r="O223"/>
      <c r="P223"/>
      <c r="Q223"/>
      <c r="R223"/>
    </row>
    <row r="224" spans="14:18">
      <c r="N224" s="5"/>
      <c r="O224"/>
      <c r="P224"/>
      <c r="Q224"/>
      <c r="R224"/>
    </row>
    <row r="225" spans="14:18">
      <c r="N225" s="5"/>
      <c r="O225"/>
      <c r="P225"/>
      <c r="Q225"/>
      <c r="R225"/>
    </row>
    <row r="226" spans="14:18">
      <c r="N226" s="6"/>
      <c r="O226"/>
      <c r="P226"/>
      <c r="Q226"/>
      <c r="R226"/>
    </row>
    <row r="227" spans="14:18">
      <c r="N227" s="6"/>
      <c r="O227"/>
      <c r="P227"/>
      <c r="Q227"/>
      <c r="R227"/>
    </row>
    <row r="228" spans="14:18">
      <c r="N228" s="6"/>
      <c r="O228"/>
      <c r="P228"/>
      <c r="Q228"/>
      <c r="R228"/>
    </row>
    <row r="229" spans="14:18">
      <c r="N229" s="6"/>
      <c r="O229"/>
      <c r="P229"/>
      <c r="Q229"/>
      <c r="R229"/>
    </row>
    <row r="230" spans="14:18">
      <c r="N230" s="6"/>
      <c r="O230"/>
      <c r="P230"/>
      <c r="Q230"/>
      <c r="R230"/>
    </row>
    <row r="231" spans="14:18">
      <c r="N231" s="6"/>
      <c r="O231"/>
      <c r="P231"/>
      <c r="Q231"/>
      <c r="R231"/>
    </row>
    <row r="232" spans="14:18" ht="13.5" customHeight="1">
      <c r="N232" s="6"/>
      <c r="O232"/>
      <c r="P232"/>
      <c r="Q232"/>
      <c r="R232"/>
    </row>
    <row r="233" spans="14:18">
      <c r="N233" s="5"/>
      <c r="O233"/>
      <c r="P233"/>
      <c r="Q233"/>
      <c r="R233"/>
    </row>
    <row r="234" spans="14:18">
      <c r="N234" s="5"/>
      <c r="O234"/>
      <c r="P234"/>
      <c r="Q234"/>
      <c r="R234"/>
    </row>
    <row r="235" spans="14:18">
      <c r="N235" s="5"/>
      <c r="O235"/>
      <c r="P235"/>
      <c r="Q235"/>
      <c r="R235"/>
    </row>
    <row r="236" spans="14:18">
      <c r="N236" s="6"/>
      <c r="O236"/>
      <c r="P236"/>
      <c r="Q236"/>
      <c r="R236"/>
    </row>
    <row r="237" spans="14:18">
      <c r="N237" s="24"/>
      <c r="O237"/>
      <c r="P237"/>
      <c r="Q237"/>
      <c r="R237"/>
    </row>
    <row r="238" spans="14:18">
      <c r="N238" s="5"/>
      <c r="O238"/>
      <c r="P238"/>
      <c r="Q238"/>
      <c r="R238"/>
    </row>
    <row r="239" spans="14:18">
      <c r="N239" s="5"/>
      <c r="O239"/>
      <c r="P239"/>
      <c r="Q239"/>
      <c r="R239"/>
    </row>
    <row r="240" spans="14:18">
      <c r="N240" s="5"/>
      <c r="O240"/>
      <c r="P240"/>
      <c r="Q240"/>
      <c r="R240"/>
    </row>
    <row r="241" spans="14:18">
      <c r="N241" s="6"/>
      <c r="O241"/>
      <c r="P241"/>
      <c r="Q241"/>
      <c r="R241"/>
    </row>
    <row r="242" spans="14:18">
      <c r="N242" s="6"/>
      <c r="O242"/>
      <c r="P242"/>
      <c r="Q242"/>
      <c r="R242"/>
    </row>
    <row r="243" spans="14:18">
      <c r="N243" s="6"/>
      <c r="O243"/>
      <c r="P243"/>
      <c r="Q243"/>
      <c r="R243"/>
    </row>
    <row r="244" spans="14:18">
      <c r="N244" s="6"/>
      <c r="O244"/>
      <c r="P244"/>
      <c r="Q244"/>
      <c r="R244"/>
    </row>
    <row r="245" spans="14:18">
      <c r="N245" s="6"/>
      <c r="O245"/>
      <c r="P245"/>
      <c r="Q245"/>
      <c r="R245"/>
    </row>
    <row r="246" spans="14:18">
      <c r="N246" s="5"/>
      <c r="O246"/>
      <c r="P246"/>
      <c r="Q246"/>
      <c r="R246"/>
    </row>
    <row r="247" spans="14:18">
      <c r="N247" s="5"/>
      <c r="O247"/>
      <c r="P247"/>
      <c r="Q247"/>
      <c r="R247"/>
    </row>
    <row r="248" spans="14:18">
      <c r="N248" s="5"/>
      <c r="O248"/>
      <c r="P248"/>
      <c r="Q248"/>
      <c r="R248"/>
    </row>
    <row r="249" spans="14:18">
      <c r="N249" s="6"/>
      <c r="O249"/>
      <c r="P249"/>
      <c r="Q249"/>
      <c r="R249"/>
    </row>
    <row r="250" spans="14:18">
      <c r="N250" s="6"/>
      <c r="O250"/>
      <c r="P250"/>
      <c r="Q250"/>
      <c r="R250"/>
    </row>
    <row r="251" spans="14:18">
      <c r="N251" s="6"/>
      <c r="O251"/>
      <c r="P251"/>
      <c r="Q251"/>
      <c r="R251"/>
    </row>
    <row r="252" spans="14:18">
      <c r="N252" s="6"/>
      <c r="O252"/>
      <c r="P252"/>
      <c r="Q252"/>
      <c r="R252"/>
    </row>
    <row r="253" spans="14:18">
      <c r="N253" s="6"/>
      <c r="O253"/>
      <c r="P253"/>
      <c r="Q253"/>
      <c r="R253"/>
    </row>
    <row r="254" spans="14:18">
      <c r="N254" s="6"/>
      <c r="O254"/>
      <c r="P254"/>
      <c r="Q254"/>
      <c r="R254"/>
    </row>
    <row r="255" spans="14:18">
      <c r="N255" s="6"/>
      <c r="O255"/>
      <c r="P255"/>
      <c r="Q255"/>
      <c r="R255"/>
    </row>
    <row r="256" spans="14:18">
      <c r="N256" s="6"/>
      <c r="O256"/>
      <c r="P256"/>
      <c r="Q256"/>
      <c r="R256"/>
    </row>
    <row r="257" spans="14:18">
      <c r="N257" s="6"/>
      <c r="O257"/>
      <c r="P257"/>
      <c r="Q257"/>
      <c r="R257"/>
    </row>
    <row r="258" spans="14:18">
      <c r="N258" s="6"/>
      <c r="O258"/>
      <c r="P258"/>
      <c r="Q258"/>
      <c r="R258"/>
    </row>
    <row r="259" spans="14:18">
      <c r="N259" s="6"/>
      <c r="O259"/>
      <c r="P259"/>
      <c r="Q259"/>
      <c r="R259"/>
    </row>
    <row r="260" spans="14:18">
      <c r="N260" s="6"/>
      <c r="O260"/>
      <c r="P260"/>
      <c r="Q260"/>
      <c r="R260"/>
    </row>
    <row r="261" spans="14:18">
      <c r="N261" s="6"/>
      <c r="O261"/>
      <c r="P261"/>
      <c r="Q261"/>
      <c r="R261"/>
    </row>
    <row r="262" spans="14:18">
      <c r="N262" s="5"/>
      <c r="O262"/>
      <c r="P262"/>
      <c r="Q262"/>
      <c r="R262"/>
    </row>
    <row r="263" spans="14:18">
      <c r="N263" s="5"/>
      <c r="O263"/>
      <c r="P263"/>
      <c r="Q263"/>
      <c r="R263"/>
    </row>
    <row r="264" spans="14:18">
      <c r="N264" s="5"/>
      <c r="O264"/>
      <c r="P264"/>
      <c r="Q264"/>
      <c r="R264"/>
    </row>
    <row r="265" spans="14:18">
      <c r="N265" s="6"/>
      <c r="O265"/>
      <c r="P265"/>
      <c r="Q265"/>
      <c r="R265"/>
    </row>
    <row r="266" spans="14:18">
      <c r="N266" s="6"/>
      <c r="O266"/>
      <c r="P266"/>
      <c r="Q266"/>
      <c r="R266"/>
    </row>
    <row r="267" spans="14:18">
      <c r="N267" s="6"/>
      <c r="O267"/>
      <c r="P267"/>
      <c r="Q267"/>
      <c r="R267"/>
    </row>
    <row r="268" spans="14:18">
      <c r="N268" s="6"/>
      <c r="O268"/>
      <c r="P268"/>
      <c r="Q268"/>
      <c r="R268"/>
    </row>
    <row r="269" spans="14:18">
      <c r="N269" s="6"/>
      <c r="O269"/>
      <c r="P269"/>
      <c r="Q269"/>
      <c r="R269"/>
    </row>
    <row r="270" spans="14:18">
      <c r="N270" s="6"/>
      <c r="O270"/>
      <c r="P270"/>
      <c r="Q270"/>
      <c r="R270"/>
    </row>
    <row r="271" spans="14:18">
      <c r="N271" s="6"/>
      <c r="O271"/>
      <c r="P271"/>
      <c r="Q271"/>
      <c r="R271"/>
    </row>
    <row r="272" spans="14:18">
      <c r="N272" s="6"/>
      <c r="O272"/>
      <c r="P272"/>
      <c r="Q272"/>
      <c r="R272"/>
    </row>
    <row r="273" spans="14:18">
      <c r="N273" s="6"/>
      <c r="O273"/>
      <c r="P273"/>
      <c r="Q273"/>
      <c r="R273"/>
    </row>
    <row r="274" spans="14:18">
      <c r="N274" s="6"/>
      <c r="O274"/>
      <c r="P274"/>
      <c r="Q274"/>
      <c r="R274"/>
    </row>
    <row r="275" spans="14:18">
      <c r="N275" s="6"/>
      <c r="O275"/>
      <c r="P275"/>
      <c r="Q275"/>
      <c r="R275"/>
    </row>
    <row r="276" spans="14:18">
      <c r="N276" s="6"/>
      <c r="O276"/>
      <c r="P276"/>
      <c r="Q276"/>
      <c r="R276"/>
    </row>
    <row r="277" spans="14:18">
      <c r="N277" s="6"/>
      <c r="O277"/>
      <c r="P277"/>
      <c r="Q277"/>
      <c r="R277"/>
    </row>
    <row r="278" spans="14:18">
      <c r="N278" s="6"/>
      <c r="O278"/>
      <c r="P278"/>
      <c r="Q278"/>
      <c r="R278"/>
    </row>
    <row r="279" spans="14:18">
      <c r="N279" s="6"/>
      <c r="O279"/>
      <c r="P279"/>
      <c r="Q279"/>
      <c r="R279"/>
    </row>
    <row r="280" spans="14:18">
      <c r="N280" s="6"/>
      <c r="O280"/>
      <c r="P280"/>
      <c r="Q280"/>
      <c r="R280"/>
    </row>
    <row r="281" spans="14:18">
      <c r="N281" s="6"/>
      <c r="O281"/>
      <c r="P281"/>
      <c r="Q281"/>
      <c r="R281"/>
    </row>
    <row r="282" spans="14:18">
      <c r="N282" s="6"/>
      <c r="O282"/>
      <c r="P282"/>
      <c r="Q282"/>
      <c r="R282"/>
    </row>
    <row r="283" spans="14:18">
      <c r="N283" s="6"/>
      <c r="O283"/>
      <c r="P283"/>
      <c r="Q283"/>
      <c r="R283"/>
    </row>
    <row r="284" spans="14:18">
      <c r="N284" s="6"/>
      <c r="O284"/>
      <c r="P284"/>
      <c r="Q284"/>
      <c r="R284"/>
    </row>
    <row r="285" spans="14:18">
      <c r="N285" s="6"/>
      <c r="O285"/>
      <c r="P285"/>
      <c r="Q285"/>
      <c r="R285"/>
    </row>
    <row r="286" spans="14:18">
      <c r="N286" s="5"/>
      <c r="O286"/>
      <c r="P286"/>
      <c r="Q286"/>
      <c r="R286"/>
    </row>
    <row r="287" spans="14:18">
      <c r="N287" s="5"/>
      <c r="O287"/>
      <c r="P287"/>
      <c r="Q287"/>
      <c r="R287"/>
    </row>
    <row r="288" spans="14:18">
      <c r="N288" s="5"/>
      <c r="O288"/>
      <c r="P288"/>
      <c r="Q288"/>
      <c r="R288"/>
    </row>
    <row r="289" spans="14:18">
      <c r="N289" s="6"/>
      <c r="O289"/>
      <c r="P289"/>
      <c r="Q289"/>
      <c r="R289"/>
    </row>
    <row r="290" spans="14:18">
      <c r="N290" s="6"/>
      <c r="O290"/>
      <c r="P290"/>
      <c r="Q290"/>
      <c r="R290"/>
    </row>
    <row r="291" spans="14:18">
      <c r="N291" s="6"/>
      <c r="O291"/>
      <c r="P291"/>
      <c r="Q291"/>
      <c r="R291"/>
    </row>
    <row r="292" spans="14:18">
      <c r="N292" s="6"/>
      <c r="O292"/>
      <c r="P292"/>
      <c r="Q292"/>
      <c r="R292"/>
    </row>
    <row r="293" spans="14:18">
      <c r="N293" s="6"/>
      <c r="O293"/>
      <c r="P293"/>
      <c r="Q293"/>
      <c r="R293"/>
    </row>
    <row r="294" spans="14:18">
      <c r="N294" s="6"/>
      <c r="O294"/>
      <c r="P294"/>
      <c r="Q294"/>
      <c r="R294"/>
    </row>
    <row r="295" spans="14:18">
      <c r="N295" s="6"/>
      <c r="O295"/>
      <c r="P295"/>
      <c r="Q295"/>
      <c r="R295"/>
    </row>
    <row r="296" spans="14:18">
      <c r="N296" s="6"/>
      <c r="O296"/>
      <c r="P296"/>
      <c r="Q296"/>
      <c r="R296"/>
    </row>
    <row r="297" spans="14:18">
      <c r="N297" s="6"/>
      <c r="O297"/>
      <c r="P297"/>
      <c r="Q297"/>
      <c r="R297"/>
    </row>
    <row r="298" spans="14:18">
      <c r="N298" s="6"/>
      <c r="O298"/>
      <c r="P298"/>
      <c r="Q298"/>
      <c r="R298"/>
    </row>
    <row r="299" spans="14:18">
      <c r="N299" s="6"/>
      <c r="O299"/>
      <c r="P299"/>
      <c r="Q299"/>
      <c r="R299"/>
    </row>
    <row r="300" spans="14:18">
      <c r="N300" s="6"/>
      <c r="O300"/>
      <c r="P300"/>
      <c r="Q300"/>
      <c r="R300"/>
    </row>
    <row r="301" spans="14:18">
      <c r="N301" s="6"/>
      <c r="O301"/>
      <c r="P301"/>
      <c r="Q301"/>
      <c r="R301"/>
    </row>
    <row r="302" spans="14:18">
      <c r="N302" s="6"/>
      <c r="O302"/>
      <c r="P302"/>
      <c r="Q302"/>
      <c r="R302"/>
    </row>
    <row r="303" spans="14:18">
      <c r="N303" s="6"/>
      <c r="O303"/>
      <c r="P303"/>
      <c r="Q303"/>
      <c r="R303"/>
    </row>
    <row r="304" spans="14:18">
      <c r="N304" s="6"/>
      <c r="O304"/>
      <c r="P304"/>
      <c r="Q304"/>
      <c r="R304"/>
    </row>
    <row r="305" spans="14:18">
      <c r="N305" s="6"/>
      <c r="O305"/>
      <c r="P305"/>
      <c r="Q305"/>
      <c r="R305"/>
    </row>
    <row r="306" spans="14:18">
      <c r="N306" s="6"/>
      <c r="O306"/>
      <c r="P306"/>
      <c r="Q306"/>
      <c r="R306"/>
    </row>
    <row r="307" spans="14:18">
      <c r="N307" s="6"/>
      <c r="O307"/>
      <c r="P307"/>
      <c r="Q307"/>
      <c r="R307"/>
    </row>
    <row r="308" spans="14:18">
      <c r="N308" s="6"/>
      <c r="O308"/>
      <c r="P308"/>
      <c r="Q308"/>
      <c r="R308"/>
    </row>
    <row r="309" spans="14:18">
      <c r="N309" s="6"/>
      <c r="O309"/>
      <c r="P309"/>
      <c r="Q309"/>
      <c r="R309"/>
    </row>
    <row r="310" spans="14:18">
      <c r="N310" s="6"/>
      <c r="O310"/>
      <c r="P310"/>
      <c r="Q310"/>
      <c r="R310"/>
    </row>
    <row r="311" spans="14:18">
      <c r="N311" s="6"/>
      <c r="O311"/>
      <c r="P311"/>
      <c r="Q311"/>
      <c r="R311"/>
    </row>
    <row r="312" spans="14:18">
      <c r="N312" s="6"/>
      <c r="O312"/>
      <c r="P312"/>
      <c r="Q312"/>
      <c r="R312"/>
    </row>
    <row r="313" spans="14:18">
      <c r="N313" s="6"/>
      <c r="O313"/>
      <c r="P313"/>
      <c r="Q313"/>
      <c r="R313"/>
    </row>
    <row r="314" spans="14:18">
      <c r="N314" s="6"/>
      <c r="O314"/>
      <c r="P314"/>
      <c r="Q314"/>
      <c r="R314"/>
    </row>
    <row r="315" spans="14:18">
      <c r="N315" s="6"/>
      <c r="O315"/>
      <c r="P315"/>
      <c r="Q315"/>
      <c r="R315"/>
    </row>
    <row r="316" spans="14:18">
      <c r="N316" s="6"/>
      <c r="O316"/>
      <c r="P316"/>
      <c r="Q316"/>
      <c r="R316"/>
    </row>
    <row r="317" spans="14:18">
      <c r="N317" s="6"/>
      <c r="O317"/>
      <c r="P317"/>
      <c r="Q317"/>
      <c r="R317"/>
    </row>
    <row r="318" spans="14:18">
      <c r="N318" s="6"/>
      <c r="O318"/>
      <c r="P318"/>
      <c r="Q318"/>
      <c r="R318"/>
    </row>
    <row r="319" spans="14:18">
      <c r="N319" s="6"/>
      <c r="O319"/>
      <c r="P319"/>
      <c r="Q319"/>
      <c r="R319"/>
    </row>
    <row r="320" spans="14:18">
      <c r="N320" s="5"/>
      <c r="O320"/>
      <c r="P320"/>
      <c r="Q320"/>
      <c r="R320"/>
    </row>
    <row r="321" spans="14:18">
      <c r="N321" s="5"/>
      <c r="O321"/>
      <c r="P321"/>
      <c r="Q321"/>
      <c r="R321"/>
    </row>
    <row r="322" spans="14:18">
      <c r="N322" s="5"/>
      <c r="O322"/>
      <c r="P322"/>
      <c r="Q322"/>
      <c r="R322"/>
    </row>
    <row r="323" spans="14:18">
      <c r="N323" s="6"/>
      <c r="O323"/>
      <c r="P323"/>
      <c r="Q323"/>
      <c r="R323"/>
    </row>
    <row r="324" spans="14:18">
      <c r="N324" s="6"/>
      <c r="O324"/>
      <c r="P324"/>
      <c r="Q324"/>
      <c r="R324"/>
    </row>
    <row r="325" spans="14:18">
      <c r="N325" s="6"/>
      <c r="O325"/>
      <c r="P325"/>
      <c r="Q325"/>
      <c r="R325"/>
    </row>
    <row r="326" spans="14:18">
      <c r="N326" s="6"/>
      <c r="O326"/>
      <c r="P326"/>
      <c r="Q326"/>
      <c r="R326"/>
    </row>
    <row r="327" spans="14:18">
      <c r="N327" s="6"/>
      <c r="O327"/>
      <c r="P327"/>
      <c r="Q327"/>
      <c r="R327"/>
    </row>
    <row r="328" spans="14:18">
      <c r="N328" s="6"/>
      <c r="O328"/>
      <c r="P328"/>
      <c r="Q328"/>
      <c r="R328"/>
    </row>
    <row r="329" spans="14:18">
      <c r="N329" s="6"/>
      <c r="O329"/>
      <c r="P329"/>
      <c r="Q329"/>
      <c r="R329"/>
    </row>
    <row r="330" spans="14:18">
      <c r="N330" s="6"/>
      <c r="O330"/>
      <c r="P330"/>
      <c r="Q330"/>
      <c r="R330"/>
    </row>
    <row r="331" spans="14:18">
      <c r="N331" s="6"/>
      <c r="O331"/>
      <c r="P331"/>
      <c r="Q331"/>
      <c r="R331"/>
    </row>
    <row r="332" spans="14:18">
      <c r="N332" s="6"/>
      <c r="O332"/>
      <c r="P332"/>
      <c r="Q332"/>
      <c r="R332"/>
    </row>
    <row r="333" spans="14:18">
      <c r="N333" s="6"/>
      <c r="O333"/>
      <c r="P333"/>
      <c r="Q333"/>
      <c r="R333"/>
    </row>
    <row r="334" spans="14:18">
      <c r="N334" s="6"/>
      <c r="O334"/>
      <c r="P334"/>
      <c r="Q334"/>
      <c r="R334"/>
    </row>
    <row r="335" spans="14:18">
      <c r="N335" s="6"/>
      <c r="O335"/>
      <c r="P335"/>
      <c r="Q335"/>
      <c r="R335"/>
    </row>
    <row r="336" spans="14:18">
      <c r="N336" s="6"/>
      <c r="O336"/>
      <c r="P336"/>
      <c r="Q336"/>
      <c r="R336"/>
    </row>
    <row r="337" spans="14:18">
      <c r="N337" s="6"/>
      <c r="O337"/>
      <c r="P337"/>
      <c r="Q337"/>
      <c r="R337"/>
    </row>
    <row r="338" spans="14:18">
      <c r="N338" s="6"/>
      <c r="O338"/>
      <c r="P338"/>
      <c r="Q338"/>
      <c r="R338"/>
    </row>
    <row r="339" spans="14:18">
      <c r="N339" s="6"/>
      <c r="O339"/>
      <c r="P339"/>
      <c r="Q339"/>
      <c r="R339"/>
    </row>
    <row r="340" spans="14:18">
      <c r="N340" s="6"/>
      <c r="O340"/>
      <c r="P340"/>
      <c r="Q340"/>
      <c r="R340"/>
    </row>
    <row r="341" spans="14:18">
      <c r="N341" s="6"/>
      <c r="O341"/>
      <c r="P341"/>
      <c r="Q341"/>
      <c r="R341"/>
    </row>
    <row r="342" spans="14:18">
      <c r="N342" s="6"/>
      <c r="O342"/>
      <c r="P342"/>
      <c r="Q342"/>
      <c r="R342"/>
    </row>
    <row r="343" spans="14:18">
      <c r="N343" s="5"/>
      <c r="O343"/>
      <c r="P343"/>
      <c r="Q343"/>
      <c r="R343"/>
    </row>
    <row r="344" spans="14:18">
      <c r="N344" s="5"/>
      <c r="O344"/>
      <c r="P344"/>
      <c r="Q344"/>
      <c r="R344"/>
    </row>
    <row r="345" spans="14:18">
      <c r="N345" s="5"/>
      <c r="O345"/>
      <c r="P345"/>
      <c r="Q345"/>
      <c r="R345"/>
    </row>
    <row r="346" spans="14:18">
      <c r="N346" s="6"/>
      <c r="O346"/>
      <c r="P346"/>
      <c r="Q346"/>
      <c r="R346"/>
    </row>
    <row r="347" spans="14:18">
      <c r="N347" s="6"/>
      <c r="O347"/>
      <c r="P347"/>
      <c r="Q347"/>
      <c r="R347"/>
    </row>
    <row r="348" spans="14:18">
      <c r="N348" s="6"/>
      <c r="O348"/>
      <c r="P348"/>
      <c r="Q348"/>
      <c r="R348"/>
    </row>
    <row r="349" spans="14:18">
      <c r="N349" s="6"/>
      <c r="O349"/>
      <c r="P349"/>
      <c r="Q349"/>
      <c r="R349"/>
    </row>
    <row r="350" spans="14:18">
      <c r="N350" s="6"/>
      <c r="O350"/>
      <c r="P350"/>
      <c r="Q350"/>
      <c r="R350"/>
    </row>
    <row r="351" spans="14:18">
      <c r="N351" s="5"/>
      <c r="O351"/>
      <c r="P351"/>
      <c r="Q351"/>
      <c r="R351"/>
    </row>
    <row r="352" spans="14:18">
      <c r="N352" s="5"/>
      <c r="O352"/>
      <c r="P352"/>
      <c r="Q352"/>
      <c r="R352"/>
    </row>
    <row r="353" spans="14:18">
      <c r="N353" s="5"/>
      <c r="O353"/>
      <c r="P353"/>
      <c r="Q353"/>
      <c r="R353"/>
    </row>
    <row r="354" spans="14:18">
      <c r="N354" s="6"/>
      <c r="O354"/>
      <c r="P354"/>
      <c r="Q354"/>
      <c r="R354"/>
    </row>
    <row r="355" spans="14:18">
      <c r="N355" s="6"/>
      <c r="O355"/>
      <c r="P355"/>
      <c r="Q355"/>
      <c r="R355"/>
    </row>
    <row r="356" spans="14:18">
      <c r="N356" s="6"/>
      <c r="O356"/>
      <c r="P356"/>
      <c r="Q356"/>
      <c r="R356"/>
    </row>
    <row r="357" spans="14:18">
      <c r="N357" s="6"/>
      <c r="O357"/>
      <c r="P357"/>
      <c r="Q357"/>
      <c r="R357"/>
    </row>
    <row r="358" spans="14:18">
      <c r="N358" s="6"/>
      <c r="O358"/>
      <c r="P358"/>
      <c r="Q358"/>
      <c r="R358"/>
    </row>
    <row r="359" spans="14:18">
      <c r="N359" s="6"/>
      <c r="O359"/>
      <c r="P359"/>
      <c r="Q359"/>
      <c r="R359"/>
    </row>
    <row r="360" spans="14:18">
      <c r="N360" s="6"/>
      <c r="O360"/>
      <c r="P360"/>
      <c r="Q360"/>
      <c r="R360"/>
    </row>
    <row r="361" spans="14:18">
      <c r="N361" s="6"/>
      <c r="O361"/>
      <c r="P361"/>
      <c r="Q361"/>
      <c r="R361"/>
    </row>
    <row r="362" spans="14:18">
      <c r="N362" s="6"/>
      <c r="O362"/>
      <c r="P362"/>
      <c r="Q362"/>
      <c r="R362"/>
    </row>
    <row r="363" spans="14:18">
      <c r="N363" s="6"/>
      <c r="O363"/>
      <c r="P363"/>
      <c r="Q363"/>
      <c r="R363"/>
    </row>
    <row r="364" spans="14:18">
      <c r="N364" s="6"/>
      <c r="O364"/>
      <c r="P364"/>
      <c r="Q364"/>
      <c r="R364"/>
    </row>
    <row r="365" spans="14:18">
      <c r="N365" s="6"/>
      <c r="O365"/>
      <c r="P365"/>
      <c r="Q365"/>
      <c r="R365"/>
    </row>
    <row r="366" spans="14:18">
      <c r="N366" s="6"/>
      <c r="O366"/>
      <c r="P366"/>
      <c r="Q366"/>
      <c r="R366"/>
    </row>
    <row r="367" spans="14:18">
      <c r="N367" s="6"/>
      <c r="O367"/>
      <c r="P367"/>
      <c r="Q367"/>
      <c r="R367"/>
    </row>
    <row r="368" spans="14:18">
      <c r="N368" s="6"/>
      <c r="O368"/>
      <c r="P368"/>
      <c r="Q368"/>
      <c r="R368"/>
    </row>
    <row r="369" spans="14:18">
      <c r="N369" s="6"/>
      <c r="O369"/>
      <c r="P369"/>
      <c r="Q369"/>
      <c r="R369"/>
    </row>
    <row r="370" spans="14:18">
      <c r="N370" s="6"/>
      <c r="O370"/>
      <c r="P370"/>
      <c r="Q370"/>
      <c r="R370"/>
    </row>
    <row r="371" spans="14:18">
      <c r="N371" s="5"/>
      <c r="O371"/>
      <c r="P371"/>
      <c r="Q371"/>
      <c r="R371"/>
    </row>
    <row r="372" spans="14:18">
      <c r="N372" s="5"/>
      <c r="O372"/>
      <c r="P372"/>
      <c r="Q372"/>
      <c r="R372"/>
    </row>
    <row r="373" spans="14:18">
      <c r="N373" s="31"/>
      <c r="O373" s="30"/>
      <c r="P373"/>
      <c r="Q373"/>
      <c r="R373"/>
    </row>
    <row r="374" spans="14:18">
      <c r="N374" s="32"/>
      <c r="O374" s="30"/>
      <c r="P374"/>
      <c r="Q374"/>
      <c r="R374"/>
    </row>
    <row r="375" spans="14:18">
      <c r="N375" s="32"/>
      <c r="O375" s="30"/>
      <c r="P375"/>
      <c r="Q375"/>
      <c r="R375"/>
    </row>
    <row r="379" spans="14:18">
      <c r="N379" s="7"/>
      <c r="R379"/>
    </row>
  </sheetData>
  <mergeCells count="19">
    <mergeCell ref="A8:B8"/>
    <mergeCell ref="A9:L9"/>
    <mergeCell ref="A11:B11"/>
    <mergeCell ref="A12:B12"/>
    <mergeCell ref="O2:Q2"/>
    <mergeCell ref="O11:Q11"/>
    <mergeCell ref="O18:Q18"/>
    <mergeCell ref="M1:M3"/>
    <mergeCell ref="A1:A3"/>
    <mergeCell ref="A4:L4"/>
    <mergeCell ref="B1:B3"/>
    <mergeCell ref="C1:K1"/>
    <mergeCell ref="L1:L3"/>
    <mergeCell ref="C2:G2"/>
    <mergeCell ref="H2:J2"/>
    <mergeCell ref="K2:K3"/>
    <mergeCell ref="A14:B14"/>
    <mergeCell ref="A15:B15"/>
    <mergeCell ref="A7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9"/>
  <sheetViews>
    <sheetView topLeftCell="A2" zoomScaleNormal="100" workbookViewId="0">
      <pane ySplit="2" topLeftCell="A4" activePane="bottomLeft" state="frozen"/>
      <selection activeCell="A3" sqref="A3"/>
      <selection pane="bottomLeft" activeCell="G39" sqref="G39"/>
    </sheetView>
  </sheetViews>
  <sheetFormatPr defaultRowHeight="15"/>
  <cols>
    <col min="1" max="1" width="3.85546875" style="15" bestFit="1" customWidth="1"/>
    <col min="2" max="2" width="48.42578125" style="2" bestFit="1" customWidth="1"/>
    <col min="3" max="3" width="5" style="1" bestFit="1" customWidth="1"/>
    <col min="4" max="4" width="6" style="1" bestFit="1" customWidth="1"/>
    <col min="5" max="6" width="5" style="1" bestFit="1" customWidth="1"/>
    <col min="7" max="7" width="4" style="1" bestFit="1" customWidth="1"/>
    <col min="8" max="8" width="5.7109375" style="1" customWidth="1"/>
    <col min="9" max="9" width="5.5703125" style="1" customWidth="1"/>
    <col min="10" max="10" width="6" style="1" customWidth="1"/>
    <col min="11" max="11" width="11.42578125" style="1" bestFit="1" customWidth="1"/>
    <col min="12" max="14" width="11.42578125" style="1" customWidth="1"/>
    <col min="15" max="15" width="14.7109375" style="1" customWidth="1"/>
    <col min="16" max="17" width="11.42578125" style="1" customWidth="1"/>
    <col min="18" max="18" width="10.5703125" style="7" customWidth="1"/>
    <col min="19" max="19" width="18.5703125" bestFit="1" customWidth="1"/>
  </cols>
  <sheetData>
    <row r="1" spans="1:18" ht="15" hidden="1" customHeight="1">
      <c r="A1" s="52" t="s">
        <v>0</v>
      </c>
      <c r="B1" s="51" t="s">
        <v>1</v>
      </c>
      <c r="C1" s="52" t="s">
        <v>201</v>
      </c>
      <c r="D1" s="52"/>
      <c r="E1" s="52"/>
      <c r="F1" s="52"/>
      <c r="G1" s="52"/>
      <c r="H1" s="52"/>
      <c r="I1" s="52"/>
      <c r="J1" s="52"/>
      <c r="K1" s="52"/>
      <c r="L1" s="53" t="s">
        <v>191</v>
      </c>
      <c r="M1" s="53" t="s">
        <v>200</v>
      </c>
      <c r="N1" s="20"/>
      <c r="O1" s="26"/>
      <c r="P1" s="26"/>
      <c r="Q1" s="26"/>
    </row>
    <row r="2" spans="1:18" ht="15" customHeight="1">
      <c r="A2" s="52"/>
      <c r="B2" s="51"/>
      <c r="C2" s="52" t="s">
        <v>2</v>
      </c>
      <c r="D2" s="52"/>
      <c r="E2" s="52"/>
      <c r="F2" s="52"/>
      <c r="G2" s="52"/>
      <c r="H2" s="53" t="s">
        <v>3</v>
      </c>
      <c r="I2" s="53"/>
      <c r="J2" s="53"/>
      <c r="K2" s="53" t="s">
        <v>4</v>
      </c>
      <c r="L2" s="53"/>
      <c r="M2" s="53"/>
      <c r="N2" s="19"/>
      <c r="O2" s="48" t="s">
        <v>204</v>
      </c>
      <c r="P2" s="49"/>
      <c r="Q2" s="50"/>
      <c r="R2"/>
    </row>
    <row r="3" spans="1:18">
      <c r="A3" s="52"/>
      <c r="B3" s="51"/>
      <c r="C3" s="33">
        <v>5</v>
      </c>
      <c r="D3" s="33">
        <v>4</v>
      </c>
      <c r="E3" s="33">
        <v>3</v>
      </c>
      <c r="F3" s="33">
        <v>2</v>
      </c>
      <c r="G3" s="33">
        <v>1</v>
      </c>
      <c r="H3" s="33">
        <v>3</v>
      </c>
      <c r="I3" s="33">
        <v>2</v>
      </c>
      <c r="J3" s="33">
        <v>1</v>
      </c>
      <c r="K3" s="53"/>
      <c r="L3" s="53"/>
      <c r="M3" s="53"/>
      <c r="N3" s="19"/>
      <c r="O3" s="8" t="s">
        <v>195</v>
      </c>
      <c r="P3" s="8" t="s">
        <v>197</v>
      </c>
      <c r="Q3" s="8" t="s">
        <v>196</v>
      </c>
      <c r="R3"/>
    </row>
    <row r="4" spans="1:18">
      <c r="A4" s="44" t="s">
        <v>51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5"/>
      <c r="N4" s="5"/>
      <c r="O4" s="10">
        <v>5</v>
      </c>
      <c r="P4" s="9">
        <f>C36</f>
        <v>0</v>
      </c>
      <c r="Q4" s="9">
        <f>C35</f>
        <v>0</v>
      </c>
      <c r="R4"/>
    </row>
    <row r="5" spans="1:18">
      <c r="A5" s="13">
        <v>1</v>
      </c>
      <c r="B5" s="12" t="s">
        <v>295</v>
      </c>
      <c r="C5" s="13"/>
      <c r="D5" s="13"/>
      <c r="E5" s="13"/>
      <c r="F5" s="13"/>
      <c r="G5" s="13"/>
      <c r="H5" s="13"/>
      <c r="I5" s="13"/>
      <c r="J5" s="13"/>
      <c r="K5" s="13">
        <v>15</v>
      </c>
      <c r="L5" s="13"/>
      <c r="M5" s="13">
        <f t="shared" ref="M5:M8" si="0">SUM(C5:K5)</f>
        <v>15</v>
      </c>
      <c r="N5" s="6"/>
      <c r="O5" s="10">
        <v>4</v>
      </c>
      <c r="P5" s="9">
        <f>D36</f>
        <v>0</v>
      </c>
      <c r="Q5" s="9">
        <f>D35</f>
        <v>0</v>
      </c>
      <c r="R5"/>
    </row>
    <row r="6" spans="1:18">
      <c r="A6" s="23">
        <f>A5+1</f>
        <v>2</v>
      </c>
      <c r="B6" s="36" t="s">
        <v>265</v>
      </c>
      <c r="C6" s="23"/>
      <c r="D6" s="23"/>
      <c r="E6" s="23"/>
      <c r="F6" s="23"/>
      <c r="G6" s="23"/>
      <c r="H6" s="23"/>
      <c r="I6" s="23"/>
      <c r="J6" s="23"/>
      <c r="K6" s="23">
        <v>0</v>
      </c>
      <c r="L6" s="23"/>
      <c r="M6" s="23">
        <f t="shared" si="0"/>
        <v>0</v>
      </c>
      <c r="N6" s="6"/>
      <c r="O6" s="10">
        <v>3</v>
      </c>
      <c r="P6" s="9">
        <f>E36</f>
        <v>0</v>
      </c>
      <c r="Q6" s="9">
        <f>E35</f>
        <v>0</v>
      </c>
      <c r="R6"/>
    </row>
    <row r="7" spans="1:18">
      <c r="A7" s="43" t="s">
        <v>192</v>
      </c>
      <c r="B7" s="43"/>
      <c r="C7" s="28">
        <f t="shared" ref="C7:L7" si="1">SUM(C5:C6)</f>
        <v>0</v>
      </c>
      <c r="D7" s="28">
        <f t="shared" si="1"/>
        <v>0</v>
      </c>
      <c r="E7" s="28">
        <f t="shared" si="1"/>
        <v>0</v>
      </c>
      <c r="F7" s="28">
        <f t="shared" si="1"/>
        <v>0</v>
      </c>
      <c r="G7" s="28">
        <f t="shared" si="1"/>
        <v>0</v>
      </c>
      <c r="H7" s="28">
        <f t="shared" si="1"/>
        <v>0</v>
      </c>
      <c r="I7" s="28">
        <f t="shared" si="1"/>
        <v>0</v>
      </c>
      <c r="J7" s="28">
        <f t="shared" si="1"/>
        <v>0</v>
      </c>
      <c r="K7" s="28">
        <f t="shared" si="1"/>
        <v>15</v>
      </c>
      <c r="L7" s="28">
        <f t="shared" si="1"/>
        <v>0</v>
      </c>
      <c r="M7" s="28">
        <f t="shared" si="0"/>
        <v>15</v>
      </c>
      <c r="N7" s="6"/>
      <c r="O7" s="10">
        <v>2</v>
      </c>
      <c r="P7" s="9">
        <f>F36</f>
        <v>0</v>
      </c>
      <c r="Q7" s="9">
        <f>F35</f>
        <v>0</v>
      </c>
      <c r="R7"/>
    </row>
    <row r="8" spans="1:18">
      <c r="A8" s="43" t="s">
        <v>307</v>
      </c>
      <c r="B8" s="43"/>
      <c r="C8" s="28">
        <f t="shared" ref="C8:L8" si="2">COUNTA(C5:C6)</f>
        <v>0</v>
      </c>
      <c r="D8" s="28">
        <f t="shared" si="2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2</v>
      </c>
      <c r="L8" s="28">
        <f t="shared" si="2"/>
        <v>0</v>
      </c>
      <c r="M8" s="28">
        <f t="shared" si="0"/>
        <v>2</v>
      </c>
      <c r="N8" s="6"/>
      <c r="O8" s="10">
        <v>1</v>
      </c>
      <c r="P8" s="9">
        <f>G36</f>
        <v>0</v>
      </c>
      <c r="Q8" s="9">
        <f>G35</f>
        <v>0</v>
      </c>
      <c r="R8"/>
    </row>
    <row r="9" spans="1:18">
      <c r="A9" s="44" t="s">
        <v>100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35"/>
      <c r="N9" s="6"/>
      <c r="O9" s="10" t="s">
        <v>198</v>
      </c>
      <c r="P9" s="9">
        <f>SUM(P4:P8)</f>
        <v>0</v>
      </c>
      <c r="Q9" s="9">
        <f>SUM(Q4:Q8)</f>
        <v>0</v>
      </c>
      <c r="R9"/>
    </row>
    <row r="10" spans="1:18">
      <c r="A10" s="13">
        <f>A6+1</f>
        <v>3</v>
      </c>
      <c r="B10" s="12" t="s">
        <v>272</v>
      </c>
      <c r="C10" s="13"/>
      <c r="D10" s="13"/>
      <c r="E10" s="13"/>
      <c r="F10" s="13"/>
      <c r="G10" s="13"/>
      <c r="H10" s="13"/>
      <c r="I10" s="13"/>
      <c r="J10" s="13"/>
      <c r="K10" s="13">
        <v>0</v>
      </c>
      <c r="L10" s="13"/>
      <c r="M10" s="13">
        <f t="shared" ref="M10:M12" si="3">SUM(C10:K10)</f>
        <v>0</v>
      </c>
      <c r="N10" s="6"/>
      <c r="O10" s="10"/>
      <c r="P10" s="9"/>
      <c r="Q10" s="9"/>
      <c r="R10"/>
    </row>
    <row r="11" spans="1:18">
      <c r="A11" s="43" t="s">
        <v>192</v>
      </c>
      <c r="B11" s="43"/>
      <c r="C11" s="28">
        <f t="shared" ref="C11:L11" si="4">SUM(C10:C10)</f>
        <v>0</v>
      </c>
      <c r="D11" s="28">
        <f t="shared" si="4"/>
        <v>0</v>
      </c>
      <c r="E11" s="28">
        <f t="shared" si="4"/>
        <v>0</v>
      </c>
      <c r="F11" s="28">
        <f t="shared" si="4"/>
        <v>0</v>
      </c>
      <c r="G11" s="28">
        <f t="shared" si="4"/>
        <v>0</v>
      </c>
      <c r="H11" s="28">
        <f t="shared" si="4"/>
        <v>0</v>
      </c>
      <c r="I11" s="28">
        <f t="shared" si="4"/>
        <v>0</v>
      </c>
      <c r="J11" s="28">
        <f t="shared" si="4"/>
        <v>0</v>
      </c>
      <c r="K11" s="28">
        <f t="shared" si="4"/>
        <v>0</v>
      </c>
      <c r="L11" s="28">
        <f t="shared" si="4"/>
        <v>0</v>
      </c>
      <c r="M11" s="28">
        <f t="shared" si="3"/>
        <v>0</v>
      </c>
      <c r="N11" s="6"/>
      <c r="O11" s="48" t="s">
        <v>194</v>
      </c>
      <c r="P11" s="49"/>
      <c r="Q11" s="50"/>
      <c r="R11"/>
    </row>
    <row r="12" spans="1:18">
      <c r="A12" s="43" t="s">
        <v>307</v>
      </c>
      <c r="B12" s="43"/>
      <c r="C12" s="28">
        <f t="shared" ref="C12:L12" si="5">COUNTA(C10:C10)</f>
        <v>0</v>
      </c>
      <c r="D12" s="28">
        <f t="shared" si="5"/>
        <v>0</v>
      </c>
      <c r="E12" s="28">
        <f t="shared" si="5"/>
        <v>0</v>
      </c>
      <c r="F12" s="28">
        <f t="shared" si="5"/>
        <v>0</v>
      </c>
      <c r="G12" s="28">
        <f t="shared" si="5"/>
        <v>0</v>
      </c>
      <c r="H12" s="28">
        <f t="shared" si="5"/>
        <v>0</v>
      </c>
      <c r="I12" s="28">
        <f t="shared" si="5"/>
        <v>0</v>
      </c>
      <c r="J12" s="28">
        <f t="shared" si="5"/>
        <v>0</v>
      </c>
      <c r="K12" s="28">
        <f t="shared" si="5"/>
        <v>1</v>
      </c>
      <c r="L12" s="28">
        <f t="shared" si="5"/>
        <v>0</v>
      </c>
      <c r="M12" s="28">
        <f t="shared" si="3"/>
        <v>1</v>
      </c>
      <c r="N12" s="6"/>
      <c r="O12" s="8" t="s">
        <v>205</v>
      </c>
      <c r="P12" s="8" t="s">
        <v>197</v>
      </c>
      <c r="Q12" s="8" t="s">
        <v>196</v>
      </c>
      <c r="R12"/>
    </row>
    <row r="13" spans="1:18">
      <c r="A13" s="44" t="s">
        <v>98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35"/>
      <c r="N13" s="6"/>
      <c r="O13" s="10">
        <v>3</v>
      </c>
      <c r="P13" s="9">
        <f>H36</f>
        <v>0</v>
      </c>
      <c r="Q13" s="9">
        <f>H35</f>
        <v>0</v>
      </c>
      <c r="R13"/>
    </row>
    <row r="14" spans="1:18">
      <c r="A14" s="13">
        <f>A10+1</f>
        <v>4</v>
      </c>
      <c r="B14" s="12" t="s">
        <v>273</v>
      </c>
      <c r="C14" s="13"/>
      <c r="D14" s="13"/>
      <c r="E14" s="13"/>
      <c r="F14" s="13"/>
      <c r="G14" s="13"/>
      <c r="H14" s="13"/>
      <c r="I14" s="13"/>
      <c r="J14" s="13"/>
      <c r="K14" s="13">
        <v>0</v>
      </c>
      <c r="L14" s="13"/>
      <c r="M14" s="13">
        <f t="shared" ref="M14:M17" si="6">SUM(C14:K14)</f>
        <v>0</v>
      </c>
      <c r="N14" s="6"/>
      <c r="O14" s="10">
        <v>2</v>
      </c>
      <c r="P14" s="9">
        <f>I36</f>
        <v>0</v>
      </c>
      <c r="Q14" s="9">
        <f>I35</f>
        <v>0</v>
      </c>
      <c r="R14"/>
    </row>
    <row r="15" spans="1:18">
      <c r="A15" s="23">
        <f>A14+1</f>
        <v>5</v>
      </c>
      <c r="B15" s="36" t="s">
        <v>254</v>
      </c>
      <c r="C15" s="23"/>
      <c r="D15" s="23"/>
      <c r="E15" s="23"/>
      <c r="F15" s="23"/>
      <c r="G15" s="23"/>
      <c r="H15" s="23"/>
      <c r="I15" s="23"/>
      <c r="J15" s="23"/>
      <c r="K15" s="23">
        <v>0</v>
      </c>
      <c r="L15" s="23"/>
      <c r="M15" s="23">
        <f t="shared" si="6"/>
        <v>0</v>
      </c>
      <c r="N15" s="6"/>
      <c r="O15" s="10">
        <v>1</v>
      </c>
      <c r="P15" s="9">
        <f>J36</f>
        <v>0</v>
      </c>
      <c r="Q15" s="9">
        <f>J35</f>
        <v>0</v>
      </c>
      <c r="R15"/>
    </row>
    <row r="16" spans="1:18">
      <c r="A16" s="43" t="s">
        <v>192</v>
      </c>
      <c r="B16" s="43"/>
      <c r="C16" s="28">
        <f t="shared" ref="C16:L16" si="7">SUM(C14:C15)</f>
        <v>0</v>
      </c>
      <c r="D16" s="28">
        <f t="shared" si="7"/>
        <v>0</v>
      </c>
      <c r="E16" s="28">
        <f t="shared" si="7"/>
        <v>0</v>
      </c>
      <c r="F16" s="28">
        <f t="shared" si="7"/>
        <v>0</v>
      </c>
      <c r="G16" s="28">
        <f t="shared" si="7"/>
        <v>0</v>
      </c>
      <c r="H16" s="28">
        <f t="shared" si="7"/>
        <v>0</v>
      </c>
      <c r="I16" s="28">
        <f t="shared" si="7"/>
        <v>0</v>
      </c>
      <c r="J16" s="28">
        <f t="shared" si="7"/>
        <v>0</v>
      </c>
      <c r="K16" s="28">
        <f t="shared" si="7"/>
        <v>0</v>
      </c>
      <c r="L16" s="28">
        <f t="shared" si="7"/>
        <v>0</v>
      </c>
      <c r="M16" s="28">
        <f t="shared" si="6"/>
        <v>0</v>
      </c>
      <c r="N16" s="6"/>
      <c r="O16" s="10" t="s">
        <v>198</v>
      </c>
      <c r="P16" s="9">
        <f>SUM(P13:P15)</f>
        <v>0</v>
      </c>
      <c r="Q16" s="9">
        <f>SUM(Q13:Q15)</f>
        <v>0</v>
      </c>
      <c r="R16"/>
    </row>
    <row r="17" spans="1:18">
      <c r="A17" s="43" t="s">
        <v>307</v>
      </c>
      <c r="B17" s="43"/>
      <c r="C17" s="28">
        <f t="shared" ref="C17:L17" si="8">COUNTA(C14:C15)</f>
        <v>0</v>
      </c>
      <c r="D17" s="28">
        <f t="shared" si="8"/>
        <v>0</v>
      </c>
      <c r="E17" s="28">
        <f t="shared" si="8"/>
        <v>0</v>
      </c>
      <c r="F17" s="28">
        <f t="shared" si="8"/>
        <v>0</v>
      </c>
      <c r="G17" s="28">
        <f t="shared" si="8"/>
        <v>0</v>
      </c>
      <c r="H17" s="28">
        <f t="shared" si="8"/>
        <v>0</v>
      </c>
      <c r="I17" s="28">
        <f t="shared" si="8"/>
        <v>0</v>
      </c>
      <c r="J17" s="28">
        <f t="shared" si="8"/>
        <v>0</v>
      </c>
      <c r="K17" s="28">
        <f t="shared" si="8"/>
        <v>2</v>
      </c>
      <c r="L17" s="28">
        <f t="shared" si="8"/>
        <v>0</v>
      </c>
      <c r="M17" s="28">
        <f t="shared" si="6"/>
        <v>2</v>
      </c>
      <c r="N17" s="6"/>
      <c r="O17" s="10"/>
      <c r="P17" s="9"/>
      <c r="Q17" s="9"/>
      <c r="R17"/>
    </row>
    <row r="18" spans="1:18">
      <c r="A18" s="44" t="s">
        <v>126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35"/>
      <c r="N18" s="6"/>
      <c r="O18" s="48" t="s">
        <v>199</v>
      </c>
      <c r="P18" s="49"/>
      <c r="Q18" s="50"/>
      <c r="R18"/>
    </row>
    <row r="19" spans="1:18">
      <c r="A19" s="13">
        <f>A15+1</f>
        <v>6</v>
      </c>
      <c r="B19" s="12" t="s">
        <v>128</v>
      </c>
      <c r="C19" s="13"/>
      <c r="D19" s="13"/>
      <c r="E19" s="13"/>
      <c r="F19" s="13"/>
      <c r="G19" s="13"/>
      <c r="H19" s="13"/>
      <c r="I19" s="13"/>
      <c r="J19" s="13"/>
      <c r="K19" s="13">
        <v>306</v>
      </c>
      <c r="L19" s="13"/>
      <c r="M19" s="13">
        <f t="shared" ref="M19:M21" si="9">SUM(C19:K19)</f>
        <v>306</v>
      </c>
      <c r="N19" s="6"/>
      <c r="O19" s="8" t="s">
        <v>199</v>
      </c>
      <c r="P19" s="8" t="s">
        <v>197</v>
      </c>
      <c r="Q19" s="8" t="s">
        <v>196</v>
      </c>
      <c r="R19"/>
    </row>
    <row r="20" spans="1:18">
      <c r="A20" s="43" t="s">
        <v>192</v>
      </c>
      <c r="B20" s="43"/>
      <c r="C20" s="28">
        <f t="shared" ref="C20:L20" si="10">SUM(C19:C19)</f>
        <v>0</v>
      </c>
      <c r="D20" s="28">
        <f t="shared" si="10"/>
        <v>0</v>
      </c>
      <c r="E20" s="28">
        <f t="shared" si="10"/>
        <v>0</v>
      </c>
      <c r="F20" s="28">
        <f t="shared" si="10"/>
        <v>0</v>
      </c>
      <c r="G20" s="28">
        <f t="shared" si="10"/>
        <v>0</v>
      </c>
      <c r="H20" s="28">
        <f t="shared" si="10"/>
        <v>0</v>
      </c>
      <c r="I20" s="28">
        <f t="shared" si="10"/>
        <v>0</v>
      </c>
      <c r="J20" s="28">
        <f t="shared" si="10"/>
        <v>0</v>
      </c>
      <c r="K20" s="28">
        <f t="shared" si="10"/>
        <v>306</v>
      </c>
      <c r="L20" s="28">
        <f t="shared" si="10"/>
        <v>0</v>
      </c>
      <c r="M20" s="28">
        <f t="shared" si="9"/>
        <v>306</v>
      </c>
      <c r="N20" s="6"/>
      <c r="O20" s="11" t="s">
        <v>203</v>
      </c>
      <c r="P20" s="11">
        <f>K36</f>
        <v>9</v>
      </c>
      <c r="Q20" s="11">
        <f>K35</f>
        <v>394</v>
      </c>
      <c r="R20"/>
    </row>
    <row r="21" spans="1:18">
      <c r="A21" s="43" t="s">
        <v>307</v>
      </c>
      <c r="B21" s="43"/>
      <c r="C21" s="28">
        <f t="shared" ref="C21:L21" si="11">COUNTA(C19:C19)</f>
        <v>0</v>
      </c>
      <c r="D21" s="28">
        <f t="shared" si="11"/>
        <v>0</v>
      </c>
      <c r="E21" s="28">
        <f t="shared" si="11"/>
        <v>0</v>
      </c>
      <c r="F21" s="28">
        <f t="shared" si="11"/>
        <v>0</v>
      </c>
      <c r="G21" s="28">
        <f t="shared" si="11"/>
        <v>0</v>
      </c>
      <c r="H21" s="28">
        <f t="shared" si="11"/>
        <v>0</v>
      </c>
      <c r="I21" s="28">
        <f t="shared" si="11"/>
        <v>0</v>
      </c>
      <c r="J21" s="28">
        <f t="shared" si="11"/>
        <v>0</v>
      </c>
      <c r="K21" s="28">
        <f t="shared" si="11"/>
        <v>1</v>
      </c>
      <c r="L21" s="28">
        <f t="shared" si="11"/>
        <v>0</v>
      </c>
      <c r="M21" s="28">
        <f t="shared" si="9"/>
        <v>1</v>
      </c>
      <c r="N21" s="6"/>
      <c r="O21" s="11"/>
      <c r="P21" s="11"/>
      <c r="Q21" s="11"/>
      <c r="R21"/>
    </row>
    <row r="22" spans="1:18">
      <c r="A22" s="44" t="s">
        <v>148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35"/>
      <c r="N22" s="6"/>
      <c r="O22" s="8" t="s">
        <v>202</v>
      </c>
      <c r="P22" s="9">
        <f>SUM(P20,P9,P16)</f>
        <v>9</v>
      </c>
      <c r="Q22" s="9">
        <f>SUM(Q20,Q9,Q16)</f>
        <v>394</v>
      </c>
      <c r="R22"/>
    </row>
    <row r="23" spans="1:18">
      <c r="A23" s="13">
        <f>A19+1</f>
        <v>7</v>
      </c>
      <c r="B23" s="12" t="s">
        <v>149</v>
      </c>
      <c r="C23" s="13"/>
      <c r="D23" s="13"/>
      <c r="E23" s="13"/>
      <c r="F23" s="13"/>
      <c r="G23" s="13"/>
      <c r="H23" s="13"/>
      <c r="I23" s="13"/>
      <c r="J23" s="13"/>
      <c r="K23" s="13">
        <v>20</v>
      </c>
      <c r="L23" s="13"/>
      <c r="M23" s="13">
        <f t="shared" ref="M23:M25" si="12">SUM(C23:K23)</f>
        <v>20</v>
      </c>
      <c r="N23" s="6"/>
      <c r="O23"/>
      <c r="P23"/>
      <c r="Q23"/>
      <c r="R23"/>
    </row>
    <row r="24" spans="1:18">
      <c r="A24" s="43" t="s">
        <v>192</v>
      </c>
      <c r="B24" s="43"/>
      <c r="C24" s="28">
        <f t="shared" ref="C24:L24" si="13">SUM(C23:C23)</f>
        <v>0</v>
      </c>
      <c r="D24" s="28">
        <f t="shared" si="13"/>
        <v>0</v>
      </c>
      <c r="E24" s="28">
        <f t="shared" si="13"/>
        <v>0</v>
      </c>
      <c r="F24" s="28">
        <f t="shared" si="13"/>
        <v>0</v>
      </c>
      <c r="G24" s="28">
        <f t="shared" si="13"/>
        <v>0</v>
      </c>
      <c r="H24" s="28">
        <f t="shared" si="13"/>
        <v>0</v>
      </c>
      <c r="I24" s="28">
        <f t="shared" si="13"/>
        <v>0</v>
      </c>
      <c r="J24" s="28">
        <f t="shared" si="13"/>
        <v>0</v>
      </c>
      <c r="K24" s="28">
        <f t="shared" si="13"/>
        <v>20</v>
      </c>
      <c r="L24" s="28">
        <f t="shared" si="13"/>
        <v>0</v>
      </c>
      <c r="M24" s="28">
        <f t="shared" si="12"/>
        <v>20</v>
      </c>
      <c r="N24" s="6"/>
      <c r="O24"/>
      <c r="P24"/>
      <c r="Q24"/>
      <c r="R24"/>
    </row>
    <row r="25" spans="1:18">
      <c r="A25" s="43" t="s">
        <v>307</v>
      </c>
      <c r="B25" s="43"/>
      <c r="C25" s="28">
        <f t="shared" ref="C25:L25" si="14">COUNTA(C23:C23)</f>
        <v>0</v>
      </c>
      <c r="D25" s="28">
        <f t="shared" si="14"/>
        <v>0</v>
      </c>
      <c r="E25" s="28">
        <f t="shared" si="14"/>
        <v>0</v>
      </c>
      <c r="F25" s="28">
        <f t="shared" si="14"/>
        <v>0</v>
      </c>
      <c r="G25" s="28">
        <f t="shared" si="14"/>
        <v>0</v>
      </c>
      <c r="H25" s="28">
        <f t="shared" si="14"/>
        <v>0</v>
      </c>
      <c r="I25" s="28">
        <f t="shared" si="14"/>
        <v>0</v>
      </c>
      <c r="J25" s="28">
        <f t="shared" si="14"/>
        <v>0</v>
      </c>
      <c r="K25" s="28">
        <f t="shared" si="14"/>
        <v>1</v>
      </c>
      <c r="L25" s="28">
        <f t="shared" si="14"/>
        <v>0</v>
      </c>
      <c r="M25" s="28">
        <f t="shared" si="12"/>
        <v>1</v>
      </c>
      <c r="N25" s="6"/>
      <c r="O25"/>
      <c r="P25"/>
      <c r="Q25"/>
      <c r="R25"/>
    </row>
    <row r="26" spans="1:18">
      <c r="A26" s="44" t="s">
        <v>165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35"/>
      <c r="N26" s="6"/>
      <c r="O26"/>
      <c r="P26"/>
      <c r="Q26"/>
      <c r="R26"/>
    </row>
    <row r="27" spans="1:18">
      <c r="A27" s="13">
        <f>A23+1</f>
        <v>8</v>
      </c>
      <c r="B27" s="12" t="s">
        <v>175</v>
      </c>
      <c r="C27" s="13"/>
      <c r="D27" s="13"/>
      <c r="E27" s="13"/>
      <c r="F27" s="13"/>
      <c r="G27" s="13"/>
      <c r="H27" s="13"/>
      <c r="I27" s="13"/>
      <c r="J27" s="13"/>
      <c r="K27" s="13">
        <v>44</v>
      </c>
      <c r="L27" s="13"/>
      <c r="M27" s="13">
        <f t="shared" ref="M27:M29" si="15">SUM(C27:K27)</f>
        <v>44</v>
      </c>
      <c r="N27" s="6"/>
      <c r="O27"/>
      <c r="P27"/>
      <c r="Q27"/>
      <c r="R27"/>
    </row>
    <row r="28" spans="1:18">
      <c r="A28" s="43" t="s">
        <v>192</v>
      </c>
      <c r="B28" s="43"/>
      <c r="C28" s="28">
        <f t="shared" ref="C28:L28" si="16">SUM(C27:C27)</f>
        <v>0</v>
      </c>
      <c r="D28" s="28">
        <f t="shared" si="16"/>
        <v>0</v>
      </c>
      <c r="E28" s="28">
        <f t="shared" si="16"/>
        <v>0</v>
      </c>
      <c r="F28" s="28">
        <f t="shared" si="16"/>
        <v>0</v>
      </c>
      <c r="G28" s="28">
        <f t="shared" si="16"/>
        <v>0</v>
      </c>
      <c r="H28" s="28">
        <f t="shared" si="16"/>
        <v>0</v>
      </c>
      <c r="I28" s="28">
        <f t="shared" si="16"/>
        <v>0</v>
      </c>
      <c r="J28" s="28">
        <f t="shared" si="16"/>
        <v>0</v>
      </c>
      <c r="K28" s="28">
        <f t="shared" si="16"/>
        <v>44</v>
      </c>
      <c r="L28" s="28">
        <f t="shared" si="16"/>
        <v>0</v>
      </c>
      <c r="M28" s="28">
        <f t="shared" si="15"/>
        <v>44</v>
      </c>
      <c r="N28" s="6"/>
      <c r="O28"/>
      <c r="P28"/>
      <c r="Q28"/>
      <c r="R28"/>
    </row>
    <row r="29" spans="1:18">
      <c r="A29" s="43" t="s">
        <v>307</v>
      </c>
      <c r="B29" s="43"/>
      <c r="C29" s="28">
        <f t="shared" ref="C29:L29" si="17">COUNTA(C27:C27)</f>
        <v>0</v>
      </c>
      <c r="D29" s="28">
        <f t="shared" si="17"/>
        <v>0</v>
      </c>
      <c r="E29" s="28">
        <f t="shared" si="17"/>
        <v>0</v>
      </c>
      <c r="F29" s="28">
        <f t="shared" si="17"/>
        <v>0</v>
      </c>
      <c r="G29" s="28">
        <f t="shared" si="17"/>
        <v>0</v>
      </c>
      <c r="H29" s="28">
        <f t="shared" si="17"/>
        <v>0</v>
      </c>
      <c r="I29" s="28">
        <f t="shared" si="17"/>
        <v>0</v>
      </c>
      <c r="J29" s="28">
        <f t="shared" si="17"/>
        <v>0</v>
      </c>
      <c r="K29" s="28">
        <f t="shared" si="17"/>
        <v>1</v>
      </c>
      <c r="L29" s="28">
        <f t="shared" si="17"/>
        <v>0</v>
      </c>
      <c r="M29" s="28">
        <f t="shared" si="15"/>
        <v>1</v>
      </c>
      <c r="N29" s="5"/>
      <c r="O29"/>
      <c r="P29"/>
      <c r="Q29"/>
      <c r="R29"/>
    </row>
    <row r="30" spans="1:18">
      <c r="A30" s="44" t="s">
        <v>180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35"/>
      <c r="N30" s="5"/>
      <c r="O30"/>
      <c r="P30"/>
      <c r="Q30"/>
      <c r="R30"/>
    </row>
    <row r="31" spans="1:18">
      <c r="A31" s="13">
        <f>A27+1</f>
        <v>9</v>
      </c>
      <c r="B31" s="12" t="s">
        <v>233</v>
      </c>
      <c r="C31" s="13"/>
      <c r="D31" s="13"/>
      <c r="E31" s="13"/>
      <c r="F31" s="13"/>
      <c r="G31" s="13"/>
      <c r="H31" s="13"/>
      <c r="I31" s="13"/>
      <c r="J31" s="13"/>
      <c r="K31" s="13">
        <v>9</v>
      </c>
      <c r="L31" s="13"/>
      <c r="M31" s="13">
        <f t="shared" ref="M31:M33" si="18">SUM(C31:K31)</f>
        <v>9</v>
      </c>
      <c r="N31" s="5"/>
      <c r="O31"/>
      <c r="P31"/>
      <c r="Q31"/>
      <c r="R31"/>
    </row>
    <row r="32" spans="1:18">
      <c r="A32" s="43" t="s">
        <v>192</v>
      </c>
      <c r="B32" s="43"/>
      <c r="C32" s="28">
        <f t="shared" ref="C32:L32" si="19">SUM(C31:C31)</f>
        <v>0</v>
      </c>
      <c r="D32" s="28">
        <f t="shared" si="19"/>
        <v>0</v>
      </c>
      <c r="E32" s="28">
        <f t="shared" si="19"/>
        <v>0</v>
      </c>
      <c r="F32" s="28">
        <f t="shared" si="19"/>
        <v>0</v>
      </c>
      <c r="G32" s="28">
        <f t="shared" si="19"/>
        <v>0</v>
      </c>
      <c r="H32" s="28">
        <f t="shared" si="19"/>
        <v>0</v>
      </c>
      <c r="I32" s="28">
        <f t="shared" si="19"/>
        <v>0</v>
      </c>
      <c r="J32" s="28">
        <f t="shared" si="19"/>
        <v>0</v>
      </c>
      <c r="K32" s="28">
        <f t="shared" si="19"/>
        <v>9</v>
      </c>
      <c r="L32" s="28">
        <f t="shared" si="19"/>
        <v>0</v>
      </c>
      <c r="M32" s="28">
        <f t="shared" si="18"/>
        <v>9</v>
      </c>
      <c r="N32" s="6"/>
      <c r="O32"/>
      <c r="P32"/>
      <c r="Q32"/>
      <c r="R32"/>
    </row>
    <row r="33" spans="1:18">
      <c r="A33" s="43" t="s">
        <v>307</v>
      </c>
      <c r="B33" s="43"/>
      <c r="C33" s="28">
        <f t="shared" ref="C33:L33" si="20">COUNTA(C31:C31)</f>
        <v>0</v>
      </c>
      <c r="D33" s="28">
        <f t="shared" si="20"/>
        <v>0</v>
      </c>
      <c r="E33" s="28">
        <f t="shared" si="20"/>
        <v>0</v>
      </c>
      <c r="F33" s="28">
        <f t="shared" si="20"/>
        <v>0</v>
      </c>
      <c r="G33" s="28">
        <f t="shared" si="20"/>
        <v>0</v>
      </c>
      <c r="H33" s="28">
        <f t="shared" si="20"/>
        <v>0</v>
      </c>
      <c r="I33" s="28">
        <f t="shared" si="20"/>
        <v>0</v>
      </c>
      <c r="J33" s="28">
        <f t="shared" si="20"/>
        <v>0</v>
      </c>
      <c r="K33" s="28">
        <f t="shared" si="20"/>
        <v>1</v>
      </c>
      <c r="L33" s="28">
        <f t="shared" si="20"/>
        <v>0</v>
      </c>
      <c r="M33" s="28">
        <f t="shared" si="18"/>
        <v>1</v>
      </c>
      <c r="N33" s="6"/>
      <c r="O33"/>
      <c r="P33"/>
      <c r="Q33"/>
      <c r="R33"/>
    </row>
    <row r="34" spans="1:18">
      <c r="M34" s="18"/>
      <c r="N34" s="6"/>
      <c r="O34"/>
      <c r="P34"/>
      <c r="Q34"/>
      <c r="R34"/>
    </row>
    <row r="35" spans="1:18">
      <c r="A35" s="40" t="s">
        <v>193</v>
      </c>
      <c r="B35" s="40"/>
      <c r="C35" s="34">
        <f t="shared" ref="C35:M35" si="21">SUM(C7,C11,C16,C20,C24,C28,C32)</f>
        <v>0</v>
      </c>
      <c r="D35" s="34">
        <f t="shared" si="21"/>
        <v>0</v>
      </c>
      <c r="E35" s="34">
        <f t="shared" si="21"/>
        <v>0</v>
      </c>
      <c r="F35" s="34">
        <f t="shared" si="21"/>
        <v>0</v>
      </c>
      <c r="G35" s="34">
        <f t="shared" si="21"/>
        <v>0</v>
      </c>
      <c r="H35" s="34">
        <f t="shared" si="21"/>
        <v>0</v>
      </c>
      <c r="I35" s="34">
        <f t="shared" si="21"/>
        <v>0</v>
      </c>
      <c r="J35" s="34">
        <f t="shared" si="21"/>
        <v>0</v>
      </c>
      <c r="K35" s="34">
        <f t="shared" si="21"/>
        <v>394</v>
      </c>
      <c r="L35" s="34">
        <f t="shared" si="21"/>
        <v>0</v>
      </c>
      <c r="M35" s="34">
        <f t="shared" si="21"/>
        <v>394</v>
      </c>
      <c r="N35" s="6"/>
      <c r="O35"/>
      <c r="P35"/>
      <c r="Q35"/>
      <c r="R35"/>
    </row>
    <row r="36" spans="1:18">
      <c r="A36" s="54" t="s">
        <v>307</v>
      </c>
      <c r="B36" s="54"/>
      <c r="C36" s="34">
        <f t="shared" ref="C36:M36" si="22">SUM(C8,C12,C17,C21,C25,C29,C33)</f>
        <v>0</v>
      </c>
      <c r="D36" s="34">
        <f t="shared" si="22"/>
        <v>0</v>
      </c>
      <c r="E36" s="34">
        <f t="shared" si="22"/>
        <v>0</v>
      </c>
      <c r="F36" s="34">
        <f t="shared" si="22"/>
        <v>0</v>
      </c>
      <c r="G36" s="34">
        <f t="shared" si="22"/>
        <v>0</v>
      </c>
      <c r="H36" s="34">
        <f t="shared" si="22"/>
        <v>0</v>
      </c>
      <c r="I36" s="34">
        <f t="shared" si="22"/>
        <v>0</v>
      </c>
      <c r="J36" s="34">
        <f t="shared" si="22"/>
        <v>0</v>
      </c>
      <c r="K36" s="34">
        <f t="shared" si="22"/>
        <v>9</v>
      </c>
      <c r="L36" s="34">
        <f t="shared" si="22"/>
        <v>0</v>
      </c>
      <c r="M36" s="34">
        <f t="shared" si="22"/>
        <v>9</v>
      </c>
      <c r="N36" s="6"/>
      <c r="O36"/>
      <c r="P36"/>
      <c r="Q36"/>
      <c r="R36"/>
    </row>
    <row r="37" spans="1:18">
      <c r="N37" s="6"/>
      <c r="O37"/>
      <c r="P37"/>
      <c r="Q37"/>
      <c r="R37"/>
    </row>
    <row r="38" spans="1:18">
      <c r="N38" s="24"/>
      <c r="O38"/>
      <c r="P38"/>
      <c r="Q38"/>
      <c r="R38"/>
    </row>
    <row r="39" spans="1:18">
      <c r="A39" s="37"/>
      <c r="N39" s="6"/>
      <c r="O39"/>
      <c r="P39"/>
      <c r="Q39"/>
      <c r="R39"/>
    </row>
    <row r="40" spans="1:18">
      <c r="A40" s="2"/>
      <c r="B40" s="1"/>
      <c r="M40" s="7"/>
      <c r="N40" s="6"/>
      <c r="O40"/>
      <c r="P40"/>
      <c r="Q40"/>
      <c r="R40"/>
    </row>
    <row r="41" spans="1:18">
      <c r="N41" s="6"/>
      <c r="O41"/>
      <c r="P41"/>
      <c r="Q41"/>
      <c r="R41"/>
    </row>
    <row r="42" spans="1:18">
      <c r="N42" s="6"/>
      <c r="O42"/>
      <c r="P42"/>
      <c r="Q42"/>
      <c r="R42"/>
    </row>
    <row r="43" spans="1:18">
      <c r="N43" s="6"/>
      <c r="O43"/>
      <c r="P43"/>
      <c r="Q43"/>
      <c r="R43"/>
    </row>
    <row r="44" spans="1:18">
      <c r="N44" s="6"/>
      <c r="O44"/>
      <c r="P44"/>
      <c r="Q44"/>
      <c r="R44"/>
    </row>
    <row r="45" spans="1:18">
      <c r="N45" s="6"/>
      <c r="O45"/>
      <c r="P45"/>
      <c r="Q45"/>
      <c r="R45"/>
    </row>
    <row r="46" spans="1:18">
      <c r="N46" s="6"/>
      <c r="O46"/>
      <c r="P46"/>
      <c r="Q46"/>
      <c r="R46"/>
    </row>
    <row r="47" spans="1:18">
      <c r="N47" s="6"/>
      <c r="O47"/>
      <c r="P47"/>
      <c r="Q47"/>
      <c r="R47"/>
    </row>
    <row r="48" spans="1:18">
      <c r="N48" s="6"/>
      <c r="O48"/>
      <c r="P48"/>
      <c r="Q48"/>
      <c r="R48"/>
    </row>
    <row r="49" spans="14:18">
      <c r="N49" s="6"/>
      <c r="O49"/>
      <c r="P49"/>
      <c r="Q49"/>
      <c r="R49"/>
    </row>
    <row r="50" spans="14:18">
      <c r="N50" s="6"/>
      <c r="O50"/>
      <c r="P50"/>
      <c r="Q50"/>
      <c r="R50"/>
    </row>
    <row r="51" spans="14:18">
      <c r="N51" s="6"/>
      <c r="O51"/>
      <c r="P51"/>
      <c r="Q51"/>
      <c r="R51"/>
    </row>
    <row r="52" spans="14:18">
      <c r="N52" s="6"/>
      <c r="O52"/>
      <c r="P52"/>
      <c r="Q52"/>
      <c r="R52"/>
    </row>
    <row r="53" spans="14:18">
      <c r="N53" s="6"/>
      <c r="O53"/>
      <c r="P53"/>
      <c r="Q53"/>
      <c r="R53"/>
    </row>
    <row r="54" spans="14:18">
      <c r="N54" s="24"/>
      <c r="O54"/>
      <c r="P54"/>
      <c r="Q54"/>
      <c r="R54"/>
    </row>
    <row r="55" spans="14:18">
      <c r="N55" s="6"/>
      <c r="O55"/>
      <c r="P55"/>
      <c r="Q55"/>
      <c r="R55"/>
    </row>
    <row r="56" spans="14:18">
      <c r="N56" s="6"/>
      <c r="O56"/>
      <c r="P56"/>
      <c r="Q56"/>
      <c r="R56"/>
    </row>
    <row r="57" spans="14:18">
      <c r="N57" s="6"/>
      <c r="O57"/>
      <c r="P57"/>
      <c r="Q57"/>
      <c r="R57"/>
    </row>
    <row r="58" spans="14:18">
      <c r="N58" s="24"/>
      <c r="O58"/>
      <c r="P58"/>
      <c r="Q58"/>
      <c r="R58"/>
    </row>
    <row r="59" spans="14:18">
      <c r="N59" s="6"/>
      <c r="O59"/>
      <c r="P59"/>
      <c r="Q59"/>
      <c r="R59"/>
    </row>
    <row r="60" spans="14:18">
      <c r="N60" s="6"/>
      <c r="O60"/>
      <c r="P60"/>
      <c r="Q60"/>
      <c r="R60"/>
    </row>
    <row r="61" spans="14:18">
      <c r="N61" s="6"/>
      <c r="O61"/>
      <c r="P61"/>
      <c r="Q61"/>
      <c r="R61"/>
    </row>
    <row r="62" spans="14:18">
      <c r="N62" s="6"/>
      <c r="O62"/>
      <c r="P62"/>
      <c r="Q62"/>
      <c r="R62"/>
    </row>
    <row r="63" spans="14:18">
      <c r="N63" s="6"/>
      <c r="O63"/>
      <c r="P63"/>
      <c r="Q63"/>
      <c r="R63"/>
    </row>
    <row r="64" spans="14:18">
      <c r="N64" s="6"/>
      <c r="O64"/>
      <c r="P64"/>
      <c r="Q64"/>
      <c r="R64"/>
    </row>
    <row r="65" spans="14:18">
      <c r="N65" s="6"/>
      <c r="O65"/>
      <c r="P65"/>
      <c r="Q65"/>
      <c r="R65"/>
    </row>
    <row r="66" spans="14:18">
      <c r="N66" s="6"/>
      <c r="O66"/>
      <c r="P66"/>
      <c r="Q66"/>
      <c r="R66"/>
    </row>
    <row r="67" spans="14:18">
      <c r="N67" s="6"/>
      <c r="O67"/>
      <c r="P67"/>
      <c r="Q67"/>
      <c r="R67"/>
    </row>
    <row r="68" spans="14:18">
      <c r="N68" s="6"/>
      <c r="O68"/>
      <c r="P68"/>
      <c r="Q68"/>
      <c r="R68"/>
    </row>
    <row r="69" spans="14:18">
      <c r="N69" s="6"/>
      <c r="O69"/>
      <c r="P69"/>
      <c r="Q69"/>
      <c r="R69"/>
    </row>
    <row r="70" spans="14:18">
      <c r="N70" s="6"/>
      <c r="O70"/>
      <c r="P70"/>
      <c r="Q70"/>
      <c r="R70"/>
    </row>
    <row r="71" spans="14:18">
      <c r="N71" s="6"/>
      <c r="O71"/>
      <c r="P71"/>
      <c r="Q71"/>
      <c r="R71"/>
    </row>
    <row r="72" spans="14:18">
      <c r="N72" s="6"/>
      <c r="O72"/>
      <c r="P72"/>
      <c r="Q72"/>
      <c r="R72"/>
    </row>
    <row r="73" spans="14:18">
      <c r="N73" s="6"/>
      <c r="O73"/>
      <c r="P73"/>
      <c r="Q73"/>
      <c r="R73"/>
    </row>
    <row r="74" spans="14:18">
      <c r="N74" s="6"/>
      <c r="O74"/>
      <c r="P74"/>
      <c r="Q74"/>
      <c r="R74"/>
    </row>
    <row r="75" spans="14:18">
      <c r="N75" s="6"/>
      <c r="O75"/>
      <c r="P75"/>
      <c r="Q75"/>
      <c r="R75"/>
    </row>
    <row r="76" spans="14:18">
      <c r="N76" s="6"/>
      <c r="O76"/>
      <c r="P76"/>
      <c r="Q76"/>
      <c r="R76"/>
    </row>
    <row r="77" spans="14:18">
      <c r="N77" s="6"/>
      <c r="O77"/>
      <c r="P77"/>
      <c r="Q77"/>
      <c r="R77"/>
    </row>
    <row r="78" spans="14:18">
      <c r="N78" s="6"/>
      <c r="O78"/>
      <c r="P78"/>
      <c r="Q78"/>
      <c r="R78"/>
    </row>
    <row r="79" spans="14:18">
      <c r="N79" s="6"/>
      <c r="O79"/>
      <c r="P79"/>
      <c r="Q79"/>
      <c r="R79"/>
    </row>
    <row r="80" spans="14:18">
      <c r="N80" s="6"/>
      <c r="O80"/>
      <c r="P80"/>
      <c r="Q80"/>
      <c r="R80"/>
    </row>
    <row r="81" spans="14:18">
      <c r="N81" s="6"/>
      <c r="O81"/>
      <c r="P81"/>
      <c r="Q81"/>
      <c r="R81"/>
    </row>
    <row r="82" spans="14:18">
      <c r="N82" s="6"/>
      <c r="O82"/>
      <c r="P82"/>
      <c r="Q82"/>
      <c r="R82"/>
    </row>
    <row r="83" spans="14:18">
      <c r="N83" s="6"/>
      <c r="O83"/>
      <c r="P83"/>
      <c r="Q83"/>
      <c r="R83"/>
    </row>
    <row r="84" spans="14:18">
      <c r="N84" s="6"/>
      <c r="O84"/>
      <c r="P84"/>
      <c r="Q84"/>
      <c r="R84"/>
    </row>
    <row r="85" spans="14:18">
      <c r="N85" s="6"/>
      <c r="O85"/>
      <c r="P85"/>
      <c r="Q85"/>
      <c r="R85"/>
    </row>
    <row r="86" spans="14:18">
      <c r="N86" s="6"/>
      <c r="O86"/>
      <c r="P86"/>
      <c r="Q86"/>
      <c r="R86"/>
    </row>
    <row r="87" spans="14:18">
      <c r="N87" s="6"/>
      <c r="O87"/>
      <c r="P87"/>
      <c r="Q87"/>
      <c r="R87"/>
    </row>
    <row r="88" spans="14:18">
      <c r="N88" s="6"/>
      <c r="O88"/>
      <c r="P88"/>
      <c r="Q88"/>
      <c r="R88"/>
    </row>
    <row r="89" spans="14:18">
      <c r="N89" s="6"/>
      <c r="O89"/>
      <c r="P89"/>
      <c r="Q89"/>
      <c r="R89"/>
    </row>
    <row r="90" spans="14:18">
      <c r="N90" s="6"/>
      <c r="O90"/>
      <c r="P90"/>
      <c r="Q90"/>
      <c r="R90"/>
    </row>
    <row r="91" spans="14:18">
      <c r="N91" s="6"/>
      <c r="O91"/>
      <c r="P91"/>
      <c r="Q91"/>
      <c r="R91"/>
    </row>
    <row r="92" spans="14:18">
      <c r="N92" s="6"/>
      <c r="O92"/>
      <c r="P92"/>
      <c r="Q92"/>
      <c r="R92"/>
    </row>
    <row r="93" spans="14:18">
      <c r="N93" s="6"/>
      <c r="O93"/>
      <c r="P93"/>
      <c r="Q93"/>
      <c r="R93"/>
    </row>
    <row r="94" spans="14:18">
      <c r="N94" s="6"/>
      <c r="O94"/>
      <c r="P94"/>
      <c r="Q94"/>
      <c r="R94"/>
    </row>
    <row r="95" spans="14:18">
      <c r="N95" s="6"/>
      <c r="O95"/>
      <c r="P95"/>
      <c r="Q95"/>
      <c r="R95"/>
    </row>
    <row r="96" spans="14:18">
      <c r="N96" s="6"/>
      <c r="O96"/>
      <c r="P96"/>
      <c r="Q96"/>
      <c r="R96"/>
    </row>
    <row r="97" spans="14:18">
      <c r="N97" s="6"/>
      <c r="O97"/>
      <c r="P97"/>
      <c r="Q97"/>
      <c r="R97"/>
    </row>
    <row r="98" spans="14:18">
      <c r="N98" s="6"/>
      <c r="O98"/>
      <c r="P98"/>
      <c r="Q98"/>
      <c r="R98"/>
    </row>
    <row r="99" spans="14:18">
      <c r="N99" s="5"/>
      <c r="O99"/>
      <c r="P99"/>
      <c r="Q99"/>
      <c r="R99"/>
    </row>
    <row r="100" spans="14:18">
      <c r="N100" s="5"/>
      <c r="O100"/>
      <c r="P100"/>
      <c r="Q100"/>
      <c r="R100"/>
    </row>
    <row r="101" spans="14:18">
      <c r="N101" s="5"/>
      <c r="O101"/>
      <c r="P101"/>
      <c r="Q101"/>
      <c r="R101"/>
    </row>
    <row r="102" spans="14:18">
      <c r="N102" s="24"/>
      <c r="O102"/>
      <c r="P102"/>
      <c r="Q102"/>
      <c r="R102"/>
    </row>
    <row r="103" spans="14:18">
      <c r="N103" s="6"/>
      <c r="O103"/>
      <c r="P103"/>
      <c r="Q103"/>
      <c r="R103"/>
    </row>
    <row r="104" spans="14:18">
      <c r="N104" s="6"/>
      <c r="O104"/>
      <c r="P104"/>
      <c r="Q104"/>
      <c r="R104"/>
    </row>
    <row r="105" spans="14:18">
      <c r="N105" s="6"/>
      <c r="O105"/>
      <c r="P105"/>
      <c r="Q105"/>
      <c r="R105"/>
    </row>
    <row r="106" spans="14:18">
      <c r="N106" s="6"/>
      <c r="O106"/>
      <c r="P106"/>
      <c r="Q106"/>
      <c r="R106"/>
    </row>
    <row r="107" spans="14:18">
      <c r="N107" s="6"/>
      <c r="O107"/>
      <c r="P107"/>
      <c r="Q107"/>
      <c r="R107"/>
    </row>
    <row r="108" spans="14:18">
      <c r="N108" s="6"/>
      <c r="O108"/>
      <c r="P108"/>
      <c r="Q108"/>
      <c r="R108"/>
    </row>
    <row r="109" spans="14:18">
      <c r="N109" s="6"/>
      <c r="O109"/>
      <c r="P109"/>
      <c r="Q109"/>
      <c r="R109"/>
    </row>
    <row r="110" spans="14:18">
      <c r="N110" s="6"/>
      <c r="O110"/>
      <c r="P110"/>
      <c r="Q110"/>
      <c r="R110"/>
    </row>
    <row r="111" spans="14:18">
      <c r="N111" s="6"/>
      <c r="O111"/>
      <c r="P111"/>
      <c r="Q111"/>
      <c r="R111"/>
    </row>
    <row r="112" spans="14:18">
      <c r="N112" s="6"/>
      <c r="O112"/>
      <c r="P112"/>
      <c r="Q112"/>
      <c r="R112"/>
    </row>
    <row r="113" spans="14:18">
      <c r="N113" s="6"/>
      <c r="O113"/>
      <c r="P113"/>
      <c r="Q113"/>
      <c r="R113"/>
    </row>
    <row r="114" spans="14:18">
      <c r="N114" s="6"/>
      <c r="O114"/>
      <c r="P114"/>
      <c r="Q114"/>
      <c r="R114"/>
    </row>
    <row r="115" spans="14:18">
      <c r="N115" s="6"/>
      <c r="O115"/>
      <c r="P115"/>
      <c r="Q115"/>
      <c r="R115"/>
    </row>
    <row r="116" spans="14:18">
      <c r="N116" s="6"/>
      <c r="O116"/>
      <c r="P116"/>
      <c r="Q116"/>
      <c r="R116"/>
    </row>
    <row r="117" spans="14:18">
      <c r="N117" s="6"/>
      <c r="O117"/>
      <c r="P117"/>
      <c r="Q117"/>
      <c r="R117"/>
    </row>
    <row r="118" spans="14:18">
      <c r="N118" s="6"/>
      <c r="O118"/>
      <c r="P118"/>
      <c r="Q118"/>
      <c r="R118"/>
    </row>
    <row r="119" spans="14:18">
      <c r="N119" s="6"/>
      <c r="O119"/>
      <c r="P119"/>
      <c r="Q119"/>
      <c r="R119"/>
    </row>
    <row r="120" spans="14:18">
      <c r="N120" s="6"/>
      <c r="O120"/>
      <c r="P120"/>
      <c r="Q120"/>
      <c r="R120"/>
    </row>
    <row r="121" spans="14:18">
      <c r="N121" s="6"/>
      <c r="O121"/>
      <c r="P121"/>
      <c r="Q121"/>
      <c r="R121"/>
    </row>
    <row r="122" spans="14:18">
      <c r="N122" s="6"/>
      <c r="O122"/>
      <c r="P122"/>
      <c r="Q122"/>
      <c r="R122"/>
    </row>
    <row r="123" spans="14:18">
      <c r="N123" s="6"/>
      <c r="O123"/>
      <c r="P123"/>
      <c r="Q123"/>
      <c r="R123"/>
    </row>
    <row r="124" spans="14:18">
      <c r="N124" s="6"/>
      <c r="O124"/>
      <c r="P124"/>
      <c r="Q124"/>
      <c r="R124"/>
    </row>
    <row r="125" spans="14:18">
      <c r="N125" s="6"/>
      <c r="O125"/>
      <c r="P125"/>
      <c r="Q125"/>
      <c r="R125"/>
    </row>
    <row r="126" spans="14:18">
      <c r="N126" s="6"/>
      <c r="O126"/>
      <c r="P126"/>
      <c r="Q126"/>
      <c r="R126"/>
    </row>
    <row r="127" spans="14:18">
      <c r="N127" s="6"/>
      <c r="O127"/>
      <c r="P127"/>
      <c r="Q127"/>
      <c r="R127"/>
    </row>
    <row r="128" spans="14:18">
      <c r="N128" s="6"/>
      <c r="O128"/>
      <c r="P128"/>
      <c r="Q128"/>
      <c r="R128"/>
    </row>
    <row r="129" spans="14:18">
      <c r="N129" s="6"/>
      <c r="O129"/>
      <c r="P129"/>
      <c r="Q129"/>
      <c r="R129"/>
    </row>
    <row r="130" spans="14:18">
      <c r="N130" s="6"/>
      <c r="O130"/>
      <c r="P130"/>
      <c r="Q130"/>
      <c r="R130"/>
    </row>
    <row r="131" spans="14:18">
      <c r="N131" s="6"/>
      <c r="O131"/>
      <c r="P131"/>
      <c r="Q131"/>
      <c r="R131"/>
    </row>
    <row r="132" spans="14:18">
      <c r="N132" s="6"/>
      <c r="O132"/>
      <c r="P132"/>
      <c r="Q132"/>
      <c r="R132"/>
    </row>
    <row r="133" spans="14:18">
      <c r="N133" s="6"/>
      <c r="O133"/>
      <c r="P133"/>
      <c r="Q133"/>
      <c r="R133"/>
    </row>
    <row r="134" spans="14:18">
      <c r="N134" s="6"/>
      <c r="O134"/>
      <c r="P134"/>
      <c r="Q134"/>
      <c r="R134"/>
    </row>
    <row r="135" spans="14:18">
      <c r="N135" s="6"/>
      <c r="O135"/>
      <c r="P135"/>
      <c r="Q135"/>
      <c r="R135"/>
    </row>
    <row r="136" spans="14:18">
      <c r="N136" s="6"/>
      <c r="O136"/>
      <c r="P136"/>
      <c r="Q136"/>
      <c r="R136"/>
    </row>
    <row r="137" spans="14:18">
      <c r="N137" s="6"/>
      <c r="O137"/>
      <c r="P137"/>
      <c r="Q137"/>
      <c r="R137"/>
    </row>
    <row r="138" spans="14:18">
      <c r="N138" s="24"/>
      <c r="O138"/>
      <c r="P138"/>
      <c r="Q138"/>
      <c r="R138"/>
    </row>
    <row r="139" spans="14:18">
      <c r="N139" s="6"/>
      <c r="O139"/>
      <c r="P139"/>
      <c r="Q139"/>
      <c r="R139"/>
    </row>
    <row r="140" spans="14:18">
      <c r="N140" s="6"/>
      <c r="O140"/>
      <c r="P140"/>
      <c r="Q140"/>
      <c r="R140"/>
    </row>
    <row r="141" spans="14:18">
      <c r="N141" s="6"/>
      <c r="O141"/>
      <c r="P141"/>
      <c r="Q141"/>
      <c r="R141"/>
    </row>
    <row r="142" spans="14:18">
      <c r="N142" s="6"/>
      <c r="O142"/>
      <c r="P142"/>
      <c r="Q142"/>
      <c r="R142"/>
    </row>
    <row r="143" spans="14:18">
      <c r="N143" s="6"/>
      <c r="O143"/>
      <c r="P143"/>
      <c r="Q143"/>
      <c r="R143"/>
    </row>
    <row r="144" spans="14:18">
      <c r="N144" s="6"/>
      <c r="O144"/>
      <c r="P144"/>
      <c r="Q144"/>
      <c r="R144"/>
    </row>
    <row r="145" spans="14:18">
      <c r="N145" s="6"/>
      <c r="O145"/>
      <c r="P145"/>
      <c r="Q145"/>
      <c r="R145"/>
    </row>
    <row r="146" spans="14:18">
      <c r="N146" s="6"/>
      <c r="O146"/>
      <c r="P146"/>
      <c r="Q146"/>
      <c r="R146"/>
    </row>
    <row r="147" spans="14:18">
      <c r="N147" s="6"/>
      <c r="O147"/>
      <c r="P147"/>
      <c r="Q147"/>
      <c r="R147"/>
    </row>
    <row r="148" spans="14:18">
      <c r="N148" s="6"/>
      <c r="O148"/>
      <c r="P148"/>
      <c r="Q148"/>
      <c r="R148"/>
    </row>
    <row r="149" spans="14:18">
      <c r="N149" s="6"/>
      <c r="O149"/>
      <c r="P149"/>
      <c r="Q149"/>
      <c r="R149"/>
    </row>
    <row r="150" spans="14:18">
      <c r="N150" s="6"/>
      <c r="O150"/>
      <c r="P150"/>
      <c r="Q150"/>
      <c r="R150"/>
    </row>
    <row r="151" spans="14:18">
      <c r="N151" s="6"/>
      <c r="O151"/>
      <c r="P151"/>
      <c r="Q151"/>
      <c r="R151"/>
    </row>
    <row r="152" spans="14:18">
      <c r="N152" s="6"/>
      <c r="O152"/>
      <c r="P152"/>
      <c r="Q152"/>
      <c r="R152"/>
    </row>
    <row r="153" spans="14:18">
      <c r="N153" s="6"/>
      <c r="O153"/>
      <c r="P153"/>
      <c r="Q153"/>
      <c r="R153"/>
    </row>
    <row r="154" spans="14:18">
      <c r="N154" s="6"/>
      <c r="O154"/>
      <c r="P154"/>
      <c r="Q154"/>
      <c r="R154"/>
    </row>
    <row r="155" spans="14:18">
      <c r="N155" s="6"/>
      <c r="O155"/>
      <c r="P155"/>
      <c r="Q155"/>
      <c r="R155"/>
    </row>
    <row r="156" spans="14:18">
      <c r="N156" s="6"/>
      <c r="O156"/>
      <c r="P156"/>
      <c r="Q156"/>
      <c r="R156"/>
    </row>
    <row r="157" spans="14:18">
      <c r="N157" s="6"/>
      <c r="O157"/>
      <c r="P157"/>
      <c r="Q157"/>
      <c r="R157"/>
    </row>
    <row r="158" spans="14:18">
      <c r="N158" s="6"/>
      <c r="O158"/>
      <c r="P158"/>
      <c r="Q158"/>
      <c r="R158"/>
    </row>
    <row r="159" spans="14:18">
      <c r="N159" s="6"/>
      <c r="O159"/>
      <c r="P159"/>
      <c r="Q159"/>
      <c r="R159"/>
    </row>
    <row r="160" spans="14:18">
      <c r="N160" s="6"/>
      <c r="O160"/>
      <c r="P160"/>
      <c r="Q160"/>
      <c r="R160"/>
    </row>
    <row r="161" spans="14:18">
      <c r="N161" s="6"/>
      <c r="O161"/>
      <c r="P161"/>
      <c r="Q161"/>
      <c r="R161"/>
    </row>
    <row r="162" spans="14:18">
      <c r="N162" s="6"/>
      <c r="O162"/>
      <c r="P162"/>
      <c r="Q162"/>
      <c r="R162"/>
    </row>
    <row r="163" spans="14:18">
      <c r="N163" s="6"/>
      <c r="O163"/>
      <c r="P163"/>
      <c r="Q163"/>
      <c r="R163"/>
    </row>
    <row r="164" spans="14:18">
      <c r="N164" s="6"/>
      <c r="O164"/>
      <c r="P164"/>
      <c r="Q164"/>
      <c r="R164"/>
    </row>
    <row r="165" spans="14:18">
      <c r="N165" s="6"/>
      <c r="O165"/>
      <c r="P165"/>
      <c r="Q165"/>
      <c r="R165"/>
    </row>
    <row r="166" spans="14:18">
      <c r="N166" s="6"/>
      <c r="O166"/>
      <c r="P166"/>
      <c r="Q166"/>
      <c r="R166"/>
    </row>
    <row r="167" spans="14:18">
      <c r="N167" s="6"/>
      <c r="O167"/>
      <c r="P167"/>
      <c r="Q167"/>
      <c r="R167"/>
    </row>
    <row r="168" spans="14:18">
      <c r="N168" s="6"/>
      <c r="O168"/>
      <c r="P168"/>
      <c r="Q168"/>
      <c r="R168"/>
    </row>
    <row r="169" spans="14:18">
      <c r="N169" s="6"/>
      <c r="O169"/>
      <c r="P169"/>
      <c r="Q169"/>
      <c r="R169"/>
    </row>
    <row r="170" spans="14:18">
      <c r="N170" s="6"/>
      <c r="O170"/>
      <c r="P170"/>
      <c r="Q170"/>
      <c r="R170"/>
    </row>
    <row r="171" spans="14:18">
      <c r="N171" s="6"/>
      <c r="O171"/>
      <c r="P171"/>
      <c r="Q171"/>
      <c r="R171"/>
    </row>
    <row r="172" spans="14:18">
      <c r="N172" s="6"/>
      <c r="O172"/>
      <c r="P172"/>
      <c r="Q172"/>
      <c r="R172"/>
    </row>
    <row r="173" spans="14:18">
      <c r="N173" s="6"/>
      <c r="O173"/>
      <c r="P173"/>
      <c r="Q173"/>
      <c r="R173"/>
    </row>
    <row r="174" spans="14:18">
      <c r="N174" s="6"/>
      <c r="O174"/>
      <c r="P174"/>
      <c r="Q174"/>
      <c r="R174"/>
    </row>
    <row r="175" spans="14:18">
      <c r="N175" s="6"/>
      <c r="O175"/>
      <c r="P175"/>
      <c r="Q175"/>
      <c r="R175"/>
    </row>
    <row r="176" spans="14:18">
      <c r="N176" s="6"/>
      <c r="O176"/>
      <c r="P176"/>
      <c r="Q176"/>
      <c r="R176"/>
    </row>
    <row r="177" spans="14:18">
      <c r="N177" s="6"/>
      <c r="O177"/>
      <c r="P177"/>
      <c r="Q177"/>
      <c r="R177"/>
    </row>
    <row r="178" spans="14:18">
      <c r="N178" s="6"/>
      <c r="O178"/>
      <c r="P178"/>
      <c r="Q178"/>
      <c r="R178"/>
    </row>
    <row r="179" spans="14:18">
      <c r="N179" s="6"/>
      <c r="O179"/>
      <c r="P179"/>
      <c r="Q179"/>
      <c r="R179"/>
    </row>
    <row r="180" spans="14:18">
      <c r="N180" s="6"/>
      <c r="O180"/>
      <c r="P180"/>
      <c r="Q180"/>
      <c r="R180"/>
    </row>
    <row r="181" spans="14:18">
      <c r="N181" s="6"/>
      <c r="O181"/>
      <c r="P181"/>
      <c r="Q181"/>
      <c r="R181"/>
    </row>
    <row r="182" spans="14:18">
      <c r="N182" s="6"/>
      <c r="O182"/>
      <c r="P182"/>
      <c r="Q182"/>
      <c r="R182"/>
    </row>
    <row r="183" spans="14:18">
      <c r="N183" s="6"/>
      <c r="O183"/>
      <c r="P183"/>
      <c r="Q183"/>
      <c r="R183"/>
    </row>
    <row r="184" spans="14:18">
      <c r="N184" s="6"/>
      <c r="O184"/>
      <c r="P184"/>
      <c r="Q184"/>
      <c r="R184"/>
    </row>
    <row r="185" spans="14:18">
      <c r="N185" s="6"/>
      <c r="O185"/>
      <c r="P185"/>
      <c r="Q185"/>
      <c r="R185"/>
    </row>
    <row r="186" spans="14:18">
      <c r="N186" s="6"/>
      <c r="O186"/>
      <c r="P186"/>
      <c r="Q186"/>
      <c r="R186"/>
    </row>
    <row r="187" spans="14:18">
      <c r="N187" s="6"/>
      <c r="O187"/>
      <c r="P187"/>
      <c r="Q187"/>
      <c r="R187"/>
    </row>
    <row r="188" spans="14:18">
      <c r="N188" s="6"/>
      <c r="O188"/>
      <c r="P188"/>
      <c r="Q188"/>
      <c r="R188"/>
    </row>
    <row r="189" spans="14:18">
      <c r="N189" s="6"/>
      <c r="O189"/>
      <c r="P189"/>
      <c r="Q189"/>
      <c r="R189"/>
    </row>
    <row r="190" spans="14:18">
      <c r="N190" s="6"/>
      <c r="O190"/>
      <c r="P190"/>
      <c r="Q190"/>
      <c r="R190"/>
    </row>
    <row r="191" spans="14:18">
      <c r="N191" s="6"/>
      <c r="O191"/>
      <c r="P191"/>
      <c r="Q191"/>
      <c r="R191"/>
    </row>
    <row r="192" spans="14:18">
      <c r="N192" s="5"/>
      <c r="O192"/>
      <c r="P192"/>
      <c r="Q192"/>
      <c r="R192"/>
    </row>
    <row r="193" spans="14:18">
      <c r="N193" s="5"/>
      <c r="O193"/>
      <c r="P193"/>
      <c r="Q193"/>
      <c r="R193"/>
    </row>
    <row r="194" spans="14:18">
      <c r="N194" s="5"/>
      <c r="O194"/>
      <c r="P194"/>
      <c r="Q194"/>
      <c r="R194"/>
    </row>
    <row r="195" spans="14:18">
      <c r="N195" s="6"/>
      <c r="O195"/>
      <c r="P195"/>
      <c r="Q195"/>
      <c r="R195"/>
    </row>
    <row r="196" spans="14:18">
      <c r="N196" s="6"/>
      <c r="O196"/>
      <c r="P196"/>
      <c r="Q196"/>
      <c r="R196"/>
    </row>
    <row r="197" spans="14:18">
      <c r="N197" s="6"/>
      <c r="O197"/>
      <c r="P197"/>
      <c r="Q197"/>
      <c r="R197"/>
    </row>
    <row r="198" spans="14:18">
      <c r="N198" s="6"/>
      <c r="O198"/>
      <c r="P198"/>
      <c r="Q198"/>
      <c r="R198"/>
    </row>
    <row r="199" spans="14:18">
      <c r="N199" s="6"/>
      <c r="O199"/>
      <c r="P199"/>
      <c r="Q199"/>
      <c r="R199"/>
    </row>
    <row r="200" spans="14:18">
      <c r="N200" s="6"/>
      <c r="O200"/>
      <c r="P200"/>
      <c r="Q200"/>
      <c r="R200"/>
    </row>
    <row r="201" spans="14:18">
      <c r="N201" s="6"/>
      <c r="O201"/>
      <c r="P201"/>
      <c r="Q201"/>
      <c r="R201"/>
    </row>
    <row r="202" spans="14:18">
      <c r="N202" s="6"/>
      <c r="O202"/>
      <c r="P202"/>
      <c r="Q202"/>
      <c r="R202"/>
    </row>
    <row r="203" spans="14:18">
      <c r="N203" s="6"/>
      <c r="O203"/>
      <c r="P203"/>
      <c r="Q203"/>
      <c r="R203"/>
    </row>
    <row r="204" spans="14:18">
      <c r="N204" s="6"/>
      <c r="O204"/>
      <c r="P204"/>
      <c r="Q204"/>
      <c r="R204"/>
    </row>
    <row r="205" spans="14:18">
      <c r="N205" s="6"/>
      <c r="O205"/>
      <c r="P205"/>
      <c r="Q205"/>
      <c r="R205"/>
    </row>
    <row r="206" spans="14:18">
      <c r="N206" s="6"/>
      <c r="O206"/>
      <c r="P206"/>
      <c r="Q206"/>
      <c r="R206"/>
    </row>
    <row r="207" spans="14:18">
      <c r="N207" s="6"/>
      <c r="O207"/>
      <c r="P207"/>
      <c r="Q207"/>
      <c r="R207"/>
    </row>
    <row r="208" spans="14:18">
      <c r="N208" s="6"/>
      <c r="O208"/>
      <c r="P208"/>
      <c r="Q208"/>
      <c r="R208"/>
    </row>
    <row r="209" spans="14:18">
      <c r="N209" s="5"/>
      <c r="O209"/>
      <c r="P209"/>
      <c r="Q209"/>
      <c r="R209"/>
    </row>
    <row r="210" spans="14:18">
      <c r="N210" s="5"/>
      <c r="O210"/>
      <c r="P210"/>
      <c r="Q210"/>
      <c r="R210"/>
    </row>
    <row r="211" spans="14:18">
      <c r="N211" s="5"/>
      <c r="O211"/>
      <c r="P211"/>
      <c r="Q211"/>
      <c r="R211"/>
    </row>
    <row r="212" spans="14:18">
      <c r="N212" s="6"/>
      <c r="O212"/>
      <c r="P212"/>
      <c r="Q212"/>
      <c r="R212"/>
    </row>
    <row r="213" spans="14:18">
      <c r="N213" s="6"/>
      <c r="O213"/>
      <c r="P213"/>
      <c r="Q213"/>
      <c r="R213"/>
    </row>
    <row r="214" spans="14:18">
      <c r="N214" s="6"/>
      <c r="O214"/>
      <c r="P214"/>
      <c r="Q214"/>
      <c r="R214"/>
    </row>
    <row r="215" spans="14:18">
      <c r="N215" s="6"/>
      <c r="O215"/>
      <c r="P215"/>
      <c r="Q215"/>
      <c r="R215"/>
    </row>
    <row r="216" spans="14:18">
      <c r="N216" s="6"/>
      <c r="O216"/>
      <c r="P216"/>
      <c r="Q216"/>
      <c r="R216"/>
    </row>
    <row r="217" spans="14:18">
      <c r="N217" s="6"/>
      <c r="O217"/>
      <c r="P217"/>
      <c r="Q217"/>
      <c r="R217"/>
    </row>
    <row r="218" spans="14:18">
      <c r="N218" s="6"/>
      <c r="O218"/>
      <c r="P218"/>
      <c r="Q218"/>
      <c r="R218"/>
    </row>
    <row r="219" spans="14:18">
      <c r="N219" s="6"/>
      <c r="O219"/>
      <c r="P219"/>
      <c r="Q219"/>
      <c r="R219"/>
    </row>
    <row r="220" spans="14:18">
      <c r="N220" s="6"/>
      <c r="O220"/>
      <c r="P220"/>
      <c r="Q220"/>
      <c r="R220"/>
    </row>
    <row r="221" spans="14:18">
      <c r="N221" s="6"/>
      <c r="O221"/>
      <c r="P221"/>
      <c r="Q221"/>
      <c r="R221"/>
    </row>
    <row r="222" spans="14:18">
      <c r="N222" s="6"/>
      <c r="O222"/>
      <c r="P222"/>
      <c r="Q222"/>
      <c r="R222"/>
    </row>
    <row r="223" spans="14:18" ht="13.5" customHeight="1">
      <c r="N223" s="5"/>
      <c r="O223"/>
      <c r="P223"/>
      <c r="Q223"/>
      <c r="R223"/>
    </row>
    <row r="224" spans="14:18">
      <c r="N224" s="5"/>
      <c r="O224"/>
      <c r="P224"/>
      <c r="Q224"/>
      <c r="R224"/>
    </row>
    <row r="225" spans="14:18">
      <c r="N225" s="5"/>
      <c r="O225"/>
      <c r="P225"/>
      <c r="Q225"/>
      <c r="R225"/>
    </row>
    <row r="226" spans="14:18">
      <c r="N226" s="6"/>
      <c r="O226"/>
      <c r="P226"/>
      <c r="Q226"/>
      <c r="R226"/>
    </row>
    <row r="227" spans="14:18">
      <c r="N227" s="6"/>
      <c r="O227"/>
      <c r="P227"/>
      <c r="Q227"/>
      <c r="R227"/>
    </row>
    <row r="228" spans="14:18">
      <c r="N228" s="6"/>
      <c r="O228"/>
      <c r="P228"/>
      <c r="Q228"/>
      <c r="R228"/>
    </row>
    <row r="229" spans="14:18">
      <c r="N229" s="6"/>
      <c r="O229"/>
      <c r="P229"/>
      <c r="Q229"/>
      <c r="R229"/>
    </row>
    <row r="230" spans="14:18">
      <c r="N230" s="6"/>
      <c r="O230"/>
      <c r="P230"/>
      <c r="Q230"/>
      <c r="R230"/>
    </row>
    <row r="231" spans="14:18">
      <c r="N231" s="6"/>
      <c r="O231"/>
      <c r="P231"/>
      <c r="Q231"/>
      <c r="R231"/>
    </row>
    <row r="232" spans="14:18" ht="13.5" customHeight="1">
      <c r="N232" s="6"/>
      <c r="O232"/>
      <c r="P232"/>
      <c r="Q232"/>
      <c r="R232"/>
    </row>
    <row r="233" spans="14:18">
      <c r="N233" s="5"/>
      <c r="O233"/>
      <c r="P233"/>
      <c r="Q233"/>
      <c r="R233"/>
    </row>
    <row r="234" spans="14:18">
      <c r="N234" s="5"/>
      <c r="O234"/>
      <c r="P234"/>
      <c r="Q234"/>
      <c r="R234"/>
    </row>
    <row r="235" spans="14:18">
      <c r="N235" s="5"/>
      <c r="O235"/>
      <c r="P235"/>
      <c r="Q235"/>
      <c r="R235"/>
    </row>
    <row r="236" spans="14:18">
      <c r="N236" s="6"/>
      <c r="O236"/>
      <c r="P236"/>
      <c r="Q236"/>
      <c r="R236"/>
    </row>
    <row r="237" spans="14:18">
      <c r="N237" s="24"/>
      <c r="O237"/>
      <c r="P237"/>
      <c r="Q237"/>
      <c r="R237"/>
    </row>
    <row r="238" spans="14:18">
      <c r="N238" s="5"/>
      <c r="O238"/>
      <c r="P238"/>
      <c r="Q238"/>
      <c r="R238"/>
    </row>
    <row r="239" spans="14:18">
      <c r="N239" s="5"/>
      <c r="O239"/>
      <c r="P239"/>
      <c r="Q239"/>
      <c r="R239"/>
    </row>
    <row r="240" spans="14:18">
      <c r="N240" s="5"/>
      <c r="O240"/>
      <c r="P240"/>
      <c r="Q240"/>
      <c r="R240"/>
    </row>
    <row r="241" spans="14:18">
      <c r="N241" s="6"/>
      <c r="O241"/>
      <c r="P241"/>
      <c r="Q241"/>
      <c r="R241"/>
    </row>
    <row r="242" spans="14:18">
      <c r="N242" s="6"/>
      <c r="O242"/>
      <c r="P242"/>
      <c r="Q242"/>
      <c r="R242"/>
    </row>
    <row r="243" spans="14:18">
      <c r="N243" s="6"/>
      <c r="O243"/>
      <c r="P243"/>
      <c r="Q243"/>
      <c r="R243"/>
    </row>
    <row r="244" spans="14:18">
      <c r="N244" s="6"/>
      <c r="O244"/>
      <c r="P244"/>
      <c r="Q244"/>
      <c r="R244"/>
    </row>
    <row r="245" spans="14:18">
      <c r="N245" s="6"/>
      <c r="O245"/>
      <c r="P245"/>
      <c r="Q245"/>
      <c r="R245"/>
    </row>
    <row r="246" spans="14:18">
      <c r="N246" s="5"/>
      <c r="O246"/>
      <c r="P246"/>
      <c r="Q246"/>
      <c r="R246"/>
    </row>
    <row r="247" spans="14:18">
      <c r="N247" s="5"/>
      <c r="O247"/>
      <c r="P247"/>
      <c r="Q247"/>
      <c r="R247"/>
    </row>
    <row r="248" spans="14:18">
      <c r="N248" s="5"/>
      <c r="O248"/>
      <c r="P248"/>
      <c r="Q248"/>
      <c r="R248"/>
    </row>
    <row r="249" spans="14:18">
      <c r="N249" s="6"/>
      <c r="O249"/>
      <c r="P249"/>
      <c r="Q249"/>
      <c r="R249"/>
    </row>
    <row r="250" spans="14:18">
      <c r="N250" s="6"/>
      <c r="O250"/>
      <c r="P250"/>
      <c r="Q250"/>
      <c r="R250"/>
    </row>
    <row r="251" spans="14:18">
      <c r="N251" s="6"/>
      <c r="O251"/>
      <c r="P251"/>
      <c r="Q251"/>
      <c r="R251"/>
    </row>
    <row r="252" spans="14:18">
      <c r="N252" s="6"/>
      <c r="O252"/>
      <c r="P252"/>
      <c r="Q252"/>
      <c r="R252"/>
    </row>
    <row r="253" spans="14:18">
      <c r="N253" s="6"/>
      <c r="O253"/>
      <c r="P253"/>
      <c r="Q253"/>
      <c r="R253"/>
    </row>
    <row r="254" spans="14:18">
      <c r="N254" s="6"/>
      <c r="O254"/>
      <c r="P254"/>
      <c r="Q254"/>
      <c r="R254"/>
    </row>
    <row r="255" spans="14:18">
      <c r="N255" s="6"/>
      <c r="O255"/>
      <c r="P255"/>
      <c r="Q255"/>
      <c r="R255"/>
    </row>
    <row r="256" spans="14:18">
      <c r="N256" s="6"/>
      <c r="O256"/>
      <c r="P256"/>
      <c r="Q256"/>
      <c r="R256"/>
    </row>
    <row r="257" spans="14:18">
      <c r="N257" s="6"/>
      <c r="O257"/>
      <c r="P257"/>
      <c r="Q257"/>
      <c r="R257"/>
    </row>
    <row r="258" spans="14:18">
      <c r="N258" s="6"/>
      <c r="O258"/>
      <c r="P258"/>
      <c r="Q258"/>
      <c r="R258"/>
    </row>
    <row r="259" spans="14:18">
      <c r="N259" s="6"/>
      <c r="O259"/>
      <c r="P259"/>
      <c r="Q259"/>
      <c r="R259"/>
    </row>
    <row r="260" spans="14:18">
      <c r="N260" s="6"/>
      <c r="O260"/>
      <c r="P260"/>
      <c r="Q260"/>
      <c r="R260"/>
    </row>
    <row r="261" spans="14:18">
      <c r="N261" s="6"/>
      <c r="O261"/>
      <c r="P261"/>
      <c r="Q261"/>
      <c r="R261"/>
    </row>
    <row r="262" spans="14:18">
      <c r="N262" s="5"/>
      <c r="O262"/>
      <c r="P262"/>
      <c r="Q262"/>
      <c r="R262"/>
    </row>
    <row r="263" spans="14:18">
      <c r="N263" s="5"/>
      <c r="O263"/>
      <c r="P263"/>
      <c r="Q263"/>
      <c r="R263"/>
    </row>
    <row r="264" spans="14:18">
      <c r="N264" s="5"/>
      <c r="O264"/>
      <c r="P264"/>
      <c r="Q264"/>
      <c r="R264"/>
    </row>
    <row r="265" spans="14:18">
      <c r="N265" s="6"/>
      <c r="O265"/>
      <c r="P265"/>
      <c r="Q265"/>
      <c r="R265"/>
    </row>
    <row r="266" spans="14:18">
      <c r="N266" s="6"/>
      <c r="O266"/>
      <c r="P266"/>
      <c r="Q266"/>
      <c r="R266"/>
    </row>
    <row r="267" spans="14:18">
      <c r="N267" s="6"/>
      <c r="O267"/>
      <c r="P267"/>
      <c r="Q267"/>
      <c r="R267"/>
    </row>
    <row r="268" spans="14:18">
      <c r="N268" s="6"/>
      <c r="O268"/>
      <c r="P268"/>
      <c r="Q268"/>
      <c r="R268"/>
    </row>
    <row r="269" spans="14:18">
      <c r="N269" s="6"/>
      <c r="O269"/>
      <c r="P269"/>
      <c r="Q269"/>
      <c r="R269"/>
    </row>
    <row r="270" spans="14:18">
      <c r="N270" s="6"/>
      <c r="O270"/>
      <c r="P270"/>
      <c r="Q270"/>
      <c r="R270"/>
    </row>
    <row r="271" spans="14:18">
      <c r="N271" s="6"/>
      <c r="O271"/>
      <c r="P271"/>
      <c r="Q271"/>
      <c r="R271"/>
    </row>
    <row r="272" spans="14:18">
      <c r="N272" s="6"/>
      <c r="O272"/>
      <c r="P272"/>
      <c r="Q272"/>
      <c r="R272"/>
    </row>
    <row r="273" spans="14:18">
      <c r="N273" s="6"/>
      <c r="O273"/>
      <c r="P273"/>
      <c r="Q273"/>
      <c r="R273"/>
    </row>
    <row r="274" spans="14:18">
      <c r="N274" s="6"/>
      <c r="O274"/>
      <c r="P274"/>
      <c r="Q274"/>
      <c r="R274"/>
    </row>
    <row r="275" spans="14:18">
      <c r="N275" s="6"/>
      <c r="O275"/>
      <c r="P275"/>
      <c r="Q275"/>
      <c r="R275"/>
    </row>
    <row r="276" spans="14:18">
      <c r="N276" s="6"/>
      <c r="O276"/>
      <c r="P276"/>
      <c r="Q276"/>
      <c r="R276"/>
    </row>
    <row r="277" spans="14:18">
      <c r="N277" s="6"/>
      <c r="O277"/>
      <c r="P277"/>
      <c r="Q277"/>
      <c r="R277"/>
    </row>
    <row r="278" spans="14:18">
      <c r="N278" s="6"/>
      <c r="O278"/>
      <c r="P278"/>
      <c r="Q278"/>
      <c r="R278"/>
    </row>
    <row r="279" spans="14:18">
      <c r="N279" s="6"/>
      <c r="O279"/>
      <c r="P279"/>
      <c r="Q279"/>
      <c r="R279"/>
    </row>
    <row r="280" spans="14:18">
      <c r="N280" s="6"/>
      <c r="O280"/>
      <c r="P280"/>
      <c r="Q280"/>
      <c r="R280"/>
    </row>
    <row r="281" spans="14:18">
      <c r="N281" s="6"/>
      <c r="O281"/>
      <c r="P281"/>
      <c r="Q281"/>
      <c r="R281"/>
    </row>
    <row r="282" spans="14:18">
      <c r="N282" s="6"/>
      <c r="O282"/>
      <c r="P282"/>
      <c r="Q282"/>
      <c r="R282"/>
    </row>
    <row r="283" spans="14:18">
      <c r="N283" s="6"/>
      <c r="O283"/>
      <c r="P283"/>
      <c r="Q283"/>
      <c r="R283"/>
    </row>
    <row r="284" spans="14:18">
      <c r="N284" s="6"/>
      <c r="O284"/>
      <c r="P284"/>
      <c r="Q284"/>
      <c r="R284"/>
    </row>
    <row r="285" spans="14:18">
      <c r="N285" s="6"/>
      <c r="O285"/>
      <c r="P285"/>
      <c r="Q285"/>
      <c r="R285"/>
    </row>
    <row r="286" spans="14:18">
      <c r="N286" s="5"/>
      <c r="O286"/>
      <c r="P286"/>
      <c r="Q286"/>
      <c r="R286"/>
    </row>
    <row r="287" spans="14:18">
      <c r="N287" s="5"/>
      <c r="O287"/>
      <c r="P287"/>
      <c r="Q287"/>
      <c r="R287"/>
    </row>
    <row r="288" spans="14:18">
      <c r="N288" s="5"/>
      <c r="O288"/>
      <c r="P288"/>
      <c r="Q288"/>
      <c r="R288"/>
    </row>
    <row r="289" spans="14:18">
      <c r="N289" s="6"/>
      <c r="O289"/>
      <c r="P289"/>
      <c r="Q289"/>
      <c r="R289"/>
    </row>
    <row r="290" spans="14:18">
      <c r="N290" s="6"/>
      <c r="O290"/>
      <c r="P290"/>
      <c r="Q290"/>
      <c r="R290"/>
    </row>
    <row r="291" spans="14:18">
      <c r="N291" s="6"/>
      <c r="O291"/>
      <c r="P291"/>
      <c r="Q291"/>
      <c r="R291"/>
    </row>
    <row r="292" spans="14:18">
      <c r="N292" s="6"/>
      <c r="O292"/>
      <c r="P292"/>
      <c r="Q292"/>
      <c r="R292"/>
    </row>
    <row r="293" spans="14:18">
      <c r="N293" s="6"/>
      <c r="O293"/>
      <c r="P293"/>
      <c r="Q293"/>
      <c r="R293"/>
    </row>
    <row r="294" spans="14:18">
      <c r="N294" s="6"/>
      <c r="O294"/>
      <c r="P294"/>
      <c r="Q294"/>
      <c r="R294"/>
    </row>
    <row r="295" spans="14:18">
      <c r="N295" s="6"/>
      <c r="O295"/>
      <c r="P295"/>
      <c r="Q295"/>
      <c r="R295"/>
    </row>
    <row r="296" spans="14:18">
      <c r="N296" s="6"/>
      <c r="O296"/>
      <c r="P296"/>
      <c r="Q296"/>
      <c r="R296"/>
    </row>
    <row r="297" spans="14:18">
      <c r="N297" s="6"/>
      <c r="O297"/>
      <c r="P297"/>
      <c r="Q297"/>
      <c r="R297"/>
    </row>
    <row r="298" spans="14:18">
      <c r="N298" s="6"/>
      <c r="O298"/>
      <c r="P298"/>
      <c r="Q298"/>
      <c r="R298"/>
    </row>
    <row r="299" spans="14:18">
      <c r="N299" s="6"/>
      <c r="O299"/>
      <c r="P299"/>
      <c r="Q299"/>
      <c r="R299"/>
    </row>
    <row r="300" spans="14:18">
      <c r="N300" s="6"/>
      <c r="O300"/>
      <c r="P300"/>
      <c r="Q300"/>
      <c r="R300"/>
    </row>
    <row r="301" spans="14:18">
      <c r="N301" s="6"/>
      <c r="O301"/>
      <c r="P301"/>
      <c r="Q301"/>
      <c r="R301"/>
    </row>
    <row r="302" spans="14:18">
      <c r="N302" s="6"/>
      <c r="O302"/>
      <c r="P302"/>
      <c r="Q302"/>
      <c r="R302"/>
    </row>
    <row r="303" spans="14:18">
      <c r="N303" s="6"/>
      <c r="O303"/>
      <c r="P303"/>
      <c r="Q303"/>
      <c r="R303"/>
    </row>
    <row r="304" spans="14:18">
      <c r="N304" s="6"/>
      <c r="O304"/>
      <c r="P304"/>
      <c r="Q304"/>
      <c r="R304"/>
    </row>
    <row r="305" spans="14:18">
      <c r="N305" s="6"/>
      <c r="O305"/>
      <c r="P305"/>
      <c r="Q305"/>
      <c r="R305"/>
    </row>
    <row r="306" spans="14:18">
      <c r="N306" s="6"/>
      <c r="O306"/>
      <c r="P306"/>
      <c r="Q306"/>
      <c r="R306"/>
    </row>
    <row r="307" spans="14:18">
      <c r="N307" s="6"/>
      <c r="O307"/>
      <c r="P307"/>
      <c r="Q307"/>
      <c r="R307"/>
    </row>
    <row r="308" spans="14:18">
      <c r="N308" s="6"/>
      <c r="O308"/>
      <c r="P308"/>
      <c r="Q308"/>
      <c r="R308"/>
    </row>
    <row r="309" spans="14:18">
      <c r="N309" s="6"/>
      <c r="O309"/>
      <c r="P309"/>
      <c r="Q309"/>
      <c r="R309"/>
    </row>
    <row r="310" spans="14:18">
      <c r="N310" s="6"/>
      <c r="O310"/>
      <c r="P310"/>
      <c r="Q310"/>
      <c r="R310"/>
    </row>
    <row r="311" spans="14:18">
      <c r="N311" s="6"/>
      <c r="O311"/>
      <c r="P311"/>
      <c r="Q311"/>
      <c r="R311"/>
    </row>
    <row r="312" spans="14:18">
      <c r="N312" s="6"/>
      <c r="O312"/>
      <c r="P312"/>
      <c r="Q312"/>
      <c r="R312"/>
    </row>
    <row r="313" spans="14:18">
      <c r="N313" s="6"/>
      <c r="O313"/>
      <c r="P313"/>
      <c r="Q313"/>
      <c r="R313"/>
    </row>
    <row r="314" spans="14:18">
      <c r="N314" s="6"/>
      <c r="O314"/>
      <c r="P314"/>
      <c r="Q314"/>
      <c r="R314"/>
    </row>
    <row r="315" spans="14:18">
      <c r="N315" s="6"/>
      <c r="O315"/>
      <c r="P315"/>
      <c r="Q315"/>
      <c r="R315"/>
    </row>
    <row r="316" spans="14:18">
      <c r="N316" s="6"/>
      <c r="O316"/>
      <c r="P316"/>
      <c r="Q316"/>
      <c r="R316"/>
    </row>
    <row r="317" spans="14:18">
      <c r="N317" s="6"/>
      <c r="O317"/>
      <c r="P317"/>
      <c r="Q317"/>
      <c r="R317"/>
    </row>
    <row r="318" spans="14:18">
      <c r="N318" s="6"/>
      <c r="O318"/>
      <c r="P318"/>
      <c r="Q318"/>
      <c r="R318"/>
    </row>
    <row r="319" spans="14:18">
      <c r="N319" s="6"/>
      <c r="O319"/>
      <c r="P319"/>
      <c r="Q319"/>
      <c r="R319"/>
    </row>
    <row r="320" spans="14:18">
      <c r="N320" s="5"/>
      <c r="O320"/>
      <c r="P320"/>
      <c r="Q320"/>
      <c r="R320"/>
    </row>
    <row r="321" spans="14:18">
      <c r="N321" s="5"/>
      <c r="O321"/>
      <c r="P321"/>
      <c r="Q321"/>
      <c r="R321"/>
    </row>
    <row r="322" spans="14:18">
      <c r="N322" s="5"/>
      <c r="O322"/>
      <c r="P322"/>
      <c r="Q322"/>
      <c r="R322"/>
    </row>
    <row r="323" spans="14:18">
      <c r="N323" s="6"/>
      <c r="O323"/>
      <c r="P323"/>
      <c r="Q323"/>
      <c r="R323"/>
    </row>
    <row r="324" spans="14:18">
      <c r="N324" s="6"/>
      <c r="O324"/>
      <c r="P324"/>
      <c r="Q324"/>
      <c r="R324"/>
    </row>
    <row r="325" spans="14:18">
      <c r="N325" s="6"/>
      <c r="O325"/>
      <c r="P325"/>
      <c r="Q325"/>
      <c r="R325"/>
    </row>
    <row r="326" spans="14:18">
      <c r="N326" s="6"/>
      <c r="O326"/>
      <c r="P326"/>
      <c r="Q326"/>
      <c r="R326"/>
    </row>
    <row r="327" spans="14:18">
      <c r="N327" s="6"/>
      <c r="O327"/>
      <c r="P327"/>
      <c r="Q327"/>
      <c r="R327"/>
    </row>
    <row r="328" spans="14:18">
      <c r="N328" s="6"/>
      <c r="O328"/>
      <c r="P328"/>
      <c r="Q328"/>
      <c r="R328"/>
    </row>
    <row r="329" spans="14:18">
      <c r="N329" s="6"/>
      <c r="O329"/>
      <c r="P329"/>
      <c r="Q329"/>
      <c r="R329"/>
    </row>
    <row r="330" spans="14:18">
      <c r="N330" s="6"/>
      <c r="O330"/>
      <c r="P330"/>
      <c r="Q330"/>
      <c r="R330"/>
    </row>
    <row r="331" spans="14:18">
      <c r="N331" s="6"/>
      <c r="O331"/>
      <c r="P331"/>
      <c r="Q331"/>
      <c r="R331"/>
    </row>
    <row r="332" spans="14:18">
      <c r="N332" s="6"/>
      <c r="O332"/>
      <c r="P332"/>
      <c r="Q332"/>
      <c r="R332"/>
    </row>
    <row r="333" spans="14:18">
      <c r="N333" s="6"/>
      <c r="O333"/>
      <c r="P333"/>
      <c r="Q333"/>
      <c r="R333"/>
    </row>
    <row r="334" spans="14:18">
      <c r="N334" s="6"/>
      <c r="O334"/>
      <c r="P334"/>
      <c r="Q334"/>
      <c r="R334"/>
    </row>
    <row r="335" spans="14:18">
      <c r="N335" s="6"/>
      <c r="O335"/>
      <c r="P335"/>
      <c r="Q335"/>
      <c r="R335"/>
    </row>
    <row r="336" spans="14:18">
      <c r="N336" s="6"/>
      <c r="O336"/>
      <c r="P336"/>
      <c r="Q336"/>
      <c r="R336"/>
    </row>
    <row r="337" spans="14:18">
      <c r="N337" s="6"/>
      <c r="O337"/>
      <c r="P337"/>
      <c r="Q337"/>
      <c r="R337"/>
    </row>
    <row r="338" spans="14:18">
      <c r="N338" s="6"/>
      <c r="O338"/>
      <c r="P338"/>
      <c r="Q338"/>
      <c r="R338"/>
    </row>
    <row r="339" spans="14:18">
      <c r="N339" s="6"/>
      <c r="O339"/>
      <c r="P339"/>
      <c r="Q339"/>
      <c r="R339"/>
    </row>
    <row r="340" spans="14:18">
      <c r="N340" s="6"/>
      <c r="O340"/>
      <c r="P340"/>
      <c r="Q340"/>
      <c r="R340"/>
    </row>
    <row r="341" spans="14:18">
      <c r="N341" s="6"/>
      <c r="O341"/>
      <c r="P341"/>
      <c r="Q341"/>
      <c r="R341"/>
    </row>
    <row r="342" spans="14:18">
      <c r="N342" s="6"/>
      <c r="O342"/>
      <c r="P342"/>
      <c r="Q342"/>
      <c r="R342"/>
    </row>
    <row r="343" spans="14:18">
      <c r="N343" s="5"/>
      <c r="O343"/>
      <c r="P343"/>
      <c r="Q343"/>
      <c r="R343"/>
    </row>
    <row r="344" spans="14:18">
      <c r="N344" s="5"/>
      <c r="O344"/>
      <c r="P344"/>
      <c r="Q344"/>
      <c r="R344"/>
    </row>
    <row r="345" spans="14:18">
      <c r="N345" s="5"/>
      <c r="O345"/>
      <c r="P345"/>
      <c r="Q345"/>
      <c r="R345"/>
    </row>
    <row r="346" spans="14:18">
      <c r="N346" s="6"/>
      <c r="O346"/>
      <c r="P346"/>
      <c r="Q346"/>
      <c r="R346"/>
    </row>
    <row r="347" spans="14:18">
      <c r="N347" s="6"/>
      <c r="O347"/>
      <c r="P347"/>
      <c r="Q347"/>
      <c r="R347"/>
    </row>
    <row r="348" spans="14:18">
      <c r="N348" s="6"/>
      <c r="O348"/>
      <c r="P348"/>
      <c r="Q348"/>
      <c r="R348"/>
    </row>
    <row r="349" spans="14:18">
      <c r="N349" s="6"/>
      <c r="O349"/>
      <c r="P349"/>
      <c r="Q349"/>
      <c r="R349"/>
    </row>
    <row r="350" spans="14:18">
      <c r="N350" s="6"/>
      <c r="O350"/>
      <c r="P350"/>
      <c r="Q350"/>
      <c r="R350"/>
    </row>
    <row r="351" spans="14:18">
      <c r="N351" s="5"/>
      <c r="O351"/>
      <c r="P351"/>
      <c r="Q351"/>
      <c r="R351"/>
    </row>
    <row r="352" spans="14:18">
      <c r="N352" s="5"/>
      <c r="O352"/>
      <c r="P352"/>
      <c r="Q352"/>
      <c r="R352"/>
    </row>
    <row r="353" spans="14:18">
      <c r="N353" s="5"/>
      <c r="O353"/>
      <c r="P353"/>
      <c r="Q353"/>
      <c r="R353"/>
    </row>
    <row r="354" spans="14:18">
      <c r="N354" s="6"/>
      <c r="O354"/>
      <c r="P354"/>
      <c r="Q354"/>
      <c r="R354"/>
    </row>
    <row r="355" spans="14:18">
      <c r="N355" s="6"/>
      <c r="O355"/>
      <c r="P355"/>
      <c r="Q355"/>
      <c r="R355"/>
    </row>
    <row r="356" spans="14:18">
      <c r="N356" s="6"/>
      <c r="O356"/>
      <c r="P356"/>
      <c r="Q356"/>
      <c r="R356"/>
    </row>
    <row r="357" spans="14:18">
      <c r="N357" s="6"/>
      <c r="O357"/>
      <c r="P357"/>
      <c r="Q357"/>
      <c r="R357"/>
    </row>
    <row r="358" spans="14:18">
      <c r="N358" s="6"/>
      <c r="O358"/>
      <c r="P358"/>
      <c r="Q358"/>
      <c r="R358"/>
    </row>
    <row r="359" spans="14:18">
      <c r="N359" s="6"/>
      <c r="O359"/>
      <c r="P359"/>
      <c r="Q359"/>
      <c r="R359"/>
    </row>
    <row r="360" spans="14:18">
      <c r="N360" s="6"/>
      <c r="O360"/>
      <c r="P360"/>
      <c r="Q360"/>
      <c r="R360"/>
    </row>
    <row r="361" spans="14:18">
      <c r="N361" s="6"/>
      <c r="O361"/>
      <c r="P361"/>
      <c r="Q361"/>
      <c r="R361"/>
    </row>
    <row r="362" spans="14:18">
      <c r="N362" s="6"/>
      <c r="O362"/>
      <c r="P362"/>
      <c r="Q362"/>
      <c r="R362"/>
    </row>
    <row r="363" spans="14:18">
      <c r="N363" s="6"/>
      <c r="O363"/>
      <c r="P363"/>
      <c r="Q363"/>
      <c r="R363"/>
    </row>
    <row r="364" spans="14:18">
      <c r="N364" s="6"/>
      <c r="O364"/>
      <c r="P364"/>
      <c r="Q364"/>
      <c r="R364"/>
    </row>
    <row r="365" spans="14:18">
      <c r="N365" s="6"/>
      <c r="O365"/>
      <c r="P365"/>
      <c r="Q365"/>
      <c r="R365"/>
    </row>
    <row r="366" spans="14:18">
      <c r="N366" s="6"/>
      <c r="O366"/>
      <c r="P366"/>
      <c r="Q366"/>
      <c r="R366"/>
    </row>
    <row r="367" spans="14:18">
      <c r="N367" s="6"/>
      <c r="O367"/>
      <c r="P367"/>
      <c r="Q367"/>
      <c r="R367"/>
    </row>
    <row r="368" spans="14:18">
      <c r="N368" s="6"/>
      <c r="O368"/>
      <c r="P368"/>
      <c r="Q368"/>
      <c r="R368"/>
    </row>
    <row r="369" spans="14:18">
      <c r="N369" s="6"/>
      <c r="O369"/>
      <c r="P369"/>
      <c r="Q369"/>
      <c r="R369"/>
    </row>
    <row r="370" spans="14:18">
      <c r="N370" s="6"/>
      <c r="O370"/>
      <c r="P370"/>
      <c r="Q370"/>
      <c r="R370"/>
    </row>
    <row r="371" spans="14:18">
      <c r="N371" s="5"/>
      <c r="O371"/>
      <c r="P371"/>
      <c r="Q371"/>
      <c r="R371"/>
    </row>
    <row r="372" spans="14:18">
      <c r="N372" s="5"/>
      <c r="O372"/>
      <c r="P372"/>
      <c r="Q372"/>
      <c r="R372"/>
    </row>
    <row r="373" spans="14:18">
      <c r="N373" s="31"/>
      <c r="O373"/>
      <c r="P373"/>
      <c r="Q373"/>
      <c r="R373"/>
    </row>
    <row r="374" spans="14:18">
      <c r="N374" s="32"/>
      <c r="O374" s="30"/>
      <c r="P374"/>
      <c r="Q374"/>
      <c r="R374"/>
    </row>
    <row r="375" spans="14:18">
      <c r="N375" s="32"/>
      <c r="O375" s="30"/>
      <c r="P375"/>
      <c r="Q375"/>
      <c r="R375"/>
    </row>
    <row r="376" spans="14:18">
      <c r="O376" s="30"/>
      <c r="P376"/>
      <c r="Q376"/>
    </row>
    <row r="379" spans="14:18">
      <c r="N379" s="7"/>
      <c r="R379"/>
    </row>
  </sheetData>
  <mergeCells count="34">
    <mergeCell ref="O2:Q2"/>
    <mergeCell ref="O11:Q11"/>
    <mergeCell ref="O18:Q18"/>
    <mergeCell ref="A26:L26"/>
    <mergeCell ref="A28:B28"/>
    <mergeCell ref="A22:L22"/>
    <mergeCell ref="A24:B24"/>
    <mergeCell ref="A25:B25"/>
    <mergeCell ref="A18:L18"/>
    <mergeCell ref="A20:B20"/>
    <mergeCell ref="A21:B21"/>
    <mergeCell ref="A12:B12"/>
    <mergeCell ref="A13:L13"/>
    <mergeCell ref="A16:B16"/>
    <mergeCell ref="A17:B17"/>
    <mergeCell ref="A4:L4"/>
    <mergeCell ref="A29:B29"/>
    <mergeCell ref="A35:B35"/>
    <mergeCell ref="A36:B36"/>
    <mergeCell ref="A30:L30"/>
    <mergeCell ref="A32:B32"/>
    <mergeCell ref="A33:B33"/>
    <mergeCell ref="A7:B7"/>
    <mergeCell ref="A8:B8"/>
    <mergeCell ref="A9:L9"/>
    <mergeCell ref="A11:B11"/>
    <mergeCell ref="M1:M3"/>
    <mergeCell ref="C2:G2"/>
    <mergeCell ref="H2:J2"/>
    <mergeCell ref="K2:K3"/>
    <mergeCell ref="A1:A3"/>
    <mergeCell ref="B1:B3"/>
    <mergeCell ref="C1:K1"/>
    <mergeCell ref="L1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Licensed Hotel</vt:lpstr>
      <vt:lpstr>Non-Licensed Hotel</vt:lpstr>
      <vt:lpstr>Closed Hotel</vt:lpstr>
      <vt:lpstr>'Licensed Hotel'!Print_Area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2021-06-15T07:17:24Z</cp:lastPrinted>
  <dcterms:created xsi:type="dcterms:W3CDTF">2019-04-11T06:27:14Z</dcterms:created>
  <dcterms:modified xsi:type="dcterms:W3CDTF">2021-07-04T06:57:54Z</dcterms:modified>
</cp:coreProperties>
</file>