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 activeTab="2"/>
  </bookViews>
  <sheets>
    <sheet name="Licensed Hotel" sheetId="7" r:id="rId1"/>
    <sheet name="Non-Licensed Hotel" sheetId="13" r:id="rId2"/>
    <sheet name="Closed Hotel" sheetId="14" r:id="rId3"/>
  </sheets>
  <definedNames>
    <definedName name="_xlnm.Print_Area" localSheetId="2">'Closed Hotel'!$A$1:$U$223</definedName>
    <definedName name="_xlnm.Print_Area" localSheetId="0">'Licensed Hotel'!$A$1:$U$277</definedName>
    <definedName name="_xlnm.Print_Area" localSheetId="1">'Non-Licensed Hotel'!$A$1:$U$265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22" i="14" l="1"/>
  <c r="S22" i="14"/>
  <c r="S23" i="13"/>
  <c r="T20" i="14"/>
  <c r="S20" i="14"/>
  <c r="T8" i="14"/>
  <c r="S8" i="14"/>
  <c r="T7" i="14"/>
  <c r="T6" i="14"/>
  <c r="S7" i="14"/>
  <c r="S6" i="14"/>
  <c r="T5" i="14"/>
  <c r="T4" i="14"/>
  <c r="S5" i="14"/>
  <c r="S4" i="14"/>
  <c r="A80" i="13"/>
  <c r="A79" i="13"/>
  <c r="A54" i="13"/>
  <c r="A53" i="13"/>
  <c r="A29" i="13"/>
  <c r="A28" i="13"/>
  <c r="N15" i="13"/>
  <c r="A16" i="13"/>
  <c r="A15" i="13"/>
  <c r="A261" i="7"/>
  <c r="A260" i="7"/>
  <c r="A223" i="7"/>
  <c r="A222" i="7"/>
  <c r="A203" i="7"/>
  <c r="A202" i="7"/>
  <c r="K186" i="7"/>
  <c r="K185" i="7"/>
  <c r="J186" i="7"/>
  <c r="J185" i="7"/>
  <c r="I186" i="7"/>
  <c r="I185" i="7"/>
  <c r="H186" i="7"/>
  <c r="H185" i="7"/>
  <c r="G186" i="7"/>
  <c r="G185" i="7"/>
  <c r="F186" i="7"/>
  <c r="F185" i="7"/>
  <c r="E186" i="7"/>
  <c r="E185" i="7"/>
  <c r="D186" i="7"/>
  <c r="D185" i="7"/>
  <c r="L185" i="7"/>
  <c r="L186" i="7"/>
  <c r="A188" i="7"/>
  <c r="A184" i="7"/>
  <c r="A165" i="7"/>
  <c r="A164" i="7"/>
  <c r="A143" i="7"/>
  <c r="A142" i="7"/>
  <c r="A141" i="7"/>
  <c r="A99" i="7"/>
  <c r="A98" i="7"/>
  <c r="A91" i="7"/>
  <c r="A90" i="7"/>
  <c r="A78" i="7"/>
  <c r="A77" i="7"/>
  <c r="A76" i="7"/>
  <c r="N28" i="7"/>
  <c r="A29" i="7"/>
  <c r="A28" i="7"/>
  <c r="N79" i="13"/>
  <c r="N53" i="13"/>
  <c r="N28" i="13"/>
  <c r="N260" i="7"/>
  <c r="N222" i="7"/>
  <c r="N202" i="7"/>
  <c r="N184" i="7"/>
  <c r="N164" i="7"/>
  <c r="N142" i="7"/>
  <c r="N141" i="7"/>
  <c r="N98" i="7"/>
  <c r="N90" i="7"/>
  <c r="N77" i="7"/>
  <c r="N76" i="7"/>
  <c r="N186" i="7" l="1"/>
  <c r="N95" i="13"/>
  <c r="N52" i="13"/>
  <c r="N51" i="13"/>
  <c r="N178" i="7" l="1"/>
  <c r="M150" i="13" l="1"/>
  <c r="M149" i="13"/>
  <c r="K150" i="13"/>
  <c r="K149" i="13"/>
  <c r="J150" i="13"/>
  <c r="J149" i="13"/>
  <c r="I150" i="13"/>
  <c r="I149" i="13"/>
  <c r="H150" i="13"/>
  <c r="H149" i="13"/>
  <c r="G150" i="13"/>
  <c r="G149" i="13"/>
  <c r="F150" i="13"/>
  <c r="F149" i="13"/>
  <c r="E150" i="13"/>
  <c r="E149" i="13"/>
  <c r="D150" i="13"/>
  <c r="D149" i="13"/>
  <c r="M132" i="13"/>
  <c r="M131" i="13"/>
  <c r="K132" i="13"/>
  <c r="K131" i="13"/>
  <c r="J132" i="13"/>
  <c r="J131" i="13"/>
  <c r="I132" i="13"/>
  <c r="I131" i="13"/>
  <c r="H132" i="13"/>
  <c r="H131" i="13"/>
  <c r="G132" i="13"/>
  <c r="G131" i="13"/>
  <c r="F132" i="13"/>
  <c r="F131" i="13"/>
  <c r="E132" i="13"/>
  <c r="E131" i="13"/>
  <c r="D131" i="13"/>
  <c r="D132" i="13"/>
  <c r="M56" i="13"/>
  <c r="M55" i="13"/>
  <c r="K56" i="13"/>
  <c r="K55" i="13"/>
  <c r="J56" i="13"/>
  <c r="J55" i="13"/>
  <c r="I56" i="13"/>
  <c r="I55" i="13"/>
  <c r="H56" i="13"/>
  <c r="H55" i="13"/>
  <c r="G56" i="13"/>
  <c r="G55" i="13"/>
  <c r="F56" i="13"/>
  <c r="F55" i="13"/>
  <c r="E56" i="13"/>
  <c r="E55" i="13"/>
  <c r="D56" i="13"/>
  <c r="D55" i="13"/>
  <c r="L55" i="13"/>
  <c r="G8" i="14"/>
  <c r="M66" i="14"/>
  <c r="M65" i="14"/>
  <c r="L66" i="14"/>
  <c r="L65" i="14"/>
  <c r="K66" i="14"/>
  <c r="K65" i="14"/>
  <c r="J66" i="14"/>
  <c r="J65" i="14"/>
  <c r="I66" i="14"/>
  <c r="I65" i="14"/>
  <c r="H66" i="14"/>
  <c r="H65" i="14"/>
  <c r="G66" i="14"/>
  <c r="G65" i="14"/>
  <c r="F66" i="14"/>
  <c r="F65" i="14"/>
  <c r="E66" i="14"/>
  <c r="E65" i="14"/>
  <c r="D66" i="14"/>
  <c r="D65" i="14"/>
  <c r="M62" i="14"/>
  <c r="M61" i="14"/>
  <c r="L62" i="14"/>
  <c r="L61" i="14"/>
  <c r="K62" i="14"/>
  <c r="K61" i="14"/>
  <c r="J62" i="14"/>
  <c r="J61" i="14"/>
  <c r="I62" i="14"/>
  <c r="I61" i="14"/>
  <c r="H62" i="14"/>
  <c r="H61" i="14"/>
  <c r="G62" i="14"/>
  <c r="G61" i="14"/>
  <c r="F62" i="14"/>
  <c r="F61" i="14"/>
  <c r="E62" i="14"/>
  <c r="E61" i="14"/>
  <c r="D62" i="14"/>
  <c r="D61" i="14"/>
  <c r="M54" i="14"/>
  <c r="M53" i="14"/>
  <c r="L54" i="14"/>
  <c r="L53" i="14"/>
  <c r="K54" i="14"/>
  <c r="K53" i="14"/>
  <c r="J54" i="14"/>
  <c r="J53" i="14"/>
  <c r="I54" i="14"/>
  <c r="I53" i="14"/>
  <c r="H54" i="14"/>
  <c r="H53" i="14"/>
  <c r="G54" i="14"/>
  <c r="G53" i="14"/>
  <c r="F54" i="14"/>
  <c r="F53" i="14"/>
  <c r="E54" i="14"/>
  <c r="E53" i="14"/>
  <c r="D54" i="14"/>
  <c r="D53" i="14"/>
  <c r="M50" i="14"/>
  <c r="M49" i="14"/>
  <c r="L50" i="14"/>
  <c r="L49" i="14"/>
  <c r="K50" i="14"/>
  <c r="K49" i="14"/>
  <c r="J50" i="14"/>
  <c r="J49" i="14"/>
  <c r="I50" i="14"/>
  <c r="I49" i="14"/>
  <c r="H50" i="14"/>
  <c r="H49" i="14"/>
  <c r="G50" i="14"/>
  <c r="G49" i="14"/>
  <c r="F50" i="14"/>
  <c r="F49" i="14"/>
  <c r="E50" i="14"/>
  <c r="E49" i="14"/>
  <c r="D50" i="14"/>
  <c r="D49" i="14"/>
  <c r="M45" i="14"/>
  <c r="M44" i="14"/>
  <c r="L45" i="14"/>
  <c r="L44" i="14"/>
  <c r="K45" i="14"/>
  <c r="K44" i="14"/>
  <c r="J45" i="14"/>
  <c r="J44" i="14"/>
  <c r="I45" i="14"/>
  <c r="I44" i="14"/>
  <c r="H45" i="14"/>
  <c r="H44" i="14"/>
  <c r="G45" i="14"/>
  <c r="G44" i="14"/>
  <c r="F45" i="14"/>
  <c r="F44" i="14"/>
  <c r="D45" i="14"/>
  <c r="D44" i="14"/>
  <c r="E45" i="14"/>
  <c r="E44" i="14"/>
  <c r="E41" i="14"/>
  <c r="A6" i="14"/>
  <c r="N80" i="13"/>
  <c r="N78" i="13"/>
  <c r="N149" i="13"/>
  <c r="L150" i="13"/>
  <c r="L149" i="13"/>
  <c r="L131" i="13"/>
  <c r="L132" i="13"/>
  <c r="L82" i="13"/>
  <c r="L56" i="13"/>
  <c r="A7" i="13"/>
  <c r="A6" i="13"/>
  <c r="N148" i="13"/>
  <c r="N147" i="13"/>
  <c r="N130" i="13"/>
  <c r="N71" i="14"/>
  <c r="N70" i="14"/>
  <c r="N69" i="14"/>
  <c r="N68" i="14"/>
  <c r="M73" i="14"/>
  <c r="L73" i="14"/>
  <c r="K73" i="14"/>
  <c r="J73" i="14"/>
  <c r="I73" i="14"/>
  <c r="H73" i="14"/>
  <c r="G73" i="14"/>
  <c r="F73" i="14"/>
  <c r="E73" i="14"/>
  <c r="D73" i="14"/>
  <c r="M72" i="14"/>
  <c r="L72" i="14"/>
  <c r="K72" i="14"/>
  <c r="J72" i="14"/>
  <c r="I72" i="14"/>
  <c r="H72" i="14"/>
  <c r="G72" i="14"/>
  <c r="F72" i="14"/>
  <c r="E72" i="14"/>
  <c r="D72" i="14"/>
  <c r="N75" i="14"/>
  <c r="D76" i="14"/>
  <c r="E76" i="14"/>
  <c r="F76" i="14"/>
  <c r="G76" i="14"/>
  <c r="H76" i="14"/>
  <c r="I76" i="14"/>
  <c r="J76" i="14"/>
  <c r="K76" i="14"/>
  <c r="L76" i="14"/>
  <c r="M76" i="14"/>
  <c r="J77" i="14"/>
  <c r="I77" i="14"/>
  <c r="H77" i="14"/>
  <c r="F77" i="14"/>
  <c r="D77" i="14"/>
  <c r="E77" i="14"/>
  <c r="G77" i="14"/>
  <c r="K77" i="14"/>
  <c r="L77" i="14"/>
  <c r="M77" i="14"/>
  <c r="N54" i="13"/>
  <c r="N50" i="13"/>
  <c r="N39" i="14"/>
  <c r="N22" i="14"/>
  <c r="N21" i="14"/>
  <c r="A10" i="14" l="1"/>
  <c r="A11" i="14" s="1"/>
  <c r="A12" i="14" s="1"/>
  <c r="A16" i="14" s="1"/>
  <c r="A17" i="14" s="1"/>
  <c r="N53" i="14"/>
  <c r="N44" i="14"/>
  <c r="N76" i="14"/>
  <c r="N73" i="14"/>
  <c r="N72" i="14"/>
  <c r="N77" i="14"/>
  <c r="A6" i="7"/>
  <c r="N137" i="13"/>
  <c r="N136" i="13"/>
  <c r="N135" i="13"/>
  <c r="N112" i="13"/>
  <c r="N111" i="13"/>
  <c r="N110" i="13"/>
  <c r="N109" i="13"/>
  <c r="N108" i="13"/>
  <c r="N107" i="13"/>
  <c r="N106" i="13"/>
  <c r="N105" i="13"/>
  <c r="N104" i="13"/>
  <c r="N103" i="13"/>
  <c r="N102" i="13"/>
  <c r="N101" i="13"/>
  <c r="N64" i="14"/>
  <c r="N60" i="14"/>
  <c r="N56" i="14"/>
  <c r="N52" i="14"/>
  <c r="N48" i="14"/>
  <c r="N47" i="14"/>
  <c r="N43" i="14"/>
  <c r="N38" i="14"/>
  <c r="N37" i="14"/>
  <c r="N36" i="14"/>
  <c r="N35" i="14"/>
  <c r="N34" i="14"/>
  <c r="N33" i="14"/>
  <c r="N32" i="14"/>
  <c r="N31" i="14"/>
  <c r="N30" i="14"/>
  <c r="N29" i="14"/>
  <c r="N28" i="14"/>
  <c r="D40" i="14"/>
  <c r="E40" i="14"/>
  <c r="F40" i="14"/>
  <c r="G40" i="14"/>
  <c r="H40" i="14"/>
  <c r="I40" i="14"/>
  <c r="J40" i="14"/>
  <c r="K40" i="14"/>
  <c r="L40" i="14"/>
  <c r="M40" i="14"/>
  <c r="N116" i="13"/>
  <c r="N115" i="13"/>
  <c r="N114" i="13"/>
  <c r="N117" i="13"/>
  <c r="D118" i="13"/>
  <c r="E118" i="13"/>
  <c r="F118" i="13"/>
  <c r="G118" i="13"/>
  <c r="H118" i="13"/>
  <c r="I118" i="13"/>
  <c r="J118" i="13"/>
  <c r="K118" i="13"/>
  <c r="L118" i="13"/>
  <c r="M118" i="13"/>
  <c r="D119" i="13"/>
  <c r="E119" i="13"/>
  <c r="F119" i="13"/>
  <c r="G119" i="13"/>
  <c r="H119" i="13"/>
  <c r="I119" i="13"/>
  <c r="J119" i="13"/>
  <c r="K119" i="13"/>
  <c r="L119" i="13"/>
  <c r="M119" i="13"/>
  <c r="M58" i="14"/>
  <c r="L58" i="14"/>
  <c r="K58" i="14"/>
  <c r="J58" i="14"/>
  <c r="I58" i="14"/>
  <c r="H58" i="14"/>
  <c r="G58" i="14"/>
  <c r="F58" i="14"/>
  <c r="E58" i="14"/>
  <c r="D58" i="14"/>
  <c r="M57" i="14"/>
  <c r="L57" i="14"/>
  <c r="K57" i="14"/>
  <c r="J57" i="14"/>
  <c r="I57" i="14"/>
  <c r="H57" i="14"/>
  <c r="G57" i="14"/>
  <c r="F57" i="14"/>
  <c r="E57" i="14"/>
  <c r="D57" i="14"/>
  <c r="M41" i="14"/>
  <c r="L41" i="14"/>
  <c r="K41" i="14"/>
  <c r="J41" i="14"/>
  <c r="I41" i="14"/>
  <c r="H41" i="14"/>
  <c r="G41" i="14"/>
  <c r="F41" i="14"/>
  <c r="D41" i="14"/>
  <c r="N27" i="14"/>
  <c r="N26" i="14"/>
  <c r="M24" i="14"/>
  <c r="L24" i="14"/>
  <c r="K24" i="14"/>
  <c r="J24" i="14"/>
  <c r="I24" i="14"/>
  <c r="H24" i="14"/>
  <c r="G24" i="14"/>
  <c r="F24" i="14"/>
  <c r="E24" i="14"/>
  <c r="D24" i="14"/>
  <c r="M23" i="14"/>
  <c r="L23" i="14"/>
  <c r="K23" i="14"/>
  <c r="J23" i="14"/>
  <c r="I23" i="14"/>
  <c r="H23" i="14"/>
  <c r="G23" i="14"/>
  <c r="F23" i="14"/>
  <c r="E23" i="14"/>
  <c r="D23" i="14"/>
  <c r="N20" i="14"/>
  <c r="N19" i="14"/>
  <c r="N18" i="14"/>
  <c r="N17" i="14"/>
  <c r="N16" i="14"/>
  <c r="M14" i="14"/>
  <c r="L14" i="14"/>
  <c r="K14" i="14"/>
  <c r="J14" i="14"/>
  <c r="I14" i="14"/>
  <c r="H14" i="14"/>
  <c r="G14" i="14"/>
  <c r="F14" i="14"/>
  <c r="E14" i="14"/>
  <c r="D14" i="14"/>
  <c r="M13" i="14"/>
  <c r="L13" i="14"/>
  <c r="K13" i="14"/>
  <c r="J13" i="14"/>
  <c r="I13" i="14"/>
  <c r="H13" i="14"/>
  <c r="G13" i="14"/>
  <c r="F13" i="14"/>
  <c r="E13" i="14"/>
  <c r="D13" i="14"/>
  <c r="N12" i="14"/>
  <c r="N11" i="14"/>
  <c r="N10" i="14"/>
  <c r="M8" i="14"/>
  <c r="L8" i="14"/>
  <c r="K8" i="14"/>
  <c r="J8" i="14"/>
  <c r="I8" i="14"/>
  <c r="H8" i="14"/>
  <c r="F8" i="14"/>
  <c r="E8" i="14"/>
  <c r="D8" i="14"/>
  <c r="M7" i="14"/>
  <c r="L7" i="14"/>
  <c r="K7" i="14"/>
  <c r="J7" i="14"/>
  <c r="I7" i="14"/>
  <c r="H7" i="14"/>
  <c r="G7" i="14"/>
  <c r="F7" i="14"/>
  <c r="E7" i="14"/>
  <c r="D7" i="14"/>
  <c r="N6" i="14"/>
  <c r="N5" i="14"/>
  <c r="M156" i="13"/>
  <c r="L156" i="13"/>
  <c r="K156" i="13"/>
  <c r="J156" i="13"/>
  <c r="I156" i="13"/>
  <c r="H156" i="13"/>
  <c r="G156" i="13"/>
  <c r="F156" i="13"/>
  <c r="E156" i="13"/>
  <c r="D156" i="13"/>
  <c r="M155" i="13"/>
  <c r="L155" i="13"/>
  <c r="K155" i="13"/>
  <c r="J155" i="13"/>
  <c r="I155" i="13"/>
  <c r="H155" i="13"/>
  <c r="G155" i="13"/>
  <c r="F155" i="13"/>
  <c r="E155" i="13"/>
  <c r="D155" i="13"/>
  <c r="N154" i="13"/>
  <c r="N153" i="13"/>
  <c r="N152" i="13"/>
  <c r="N146" i="13"/>
  <c r="N145" i="13"/>
  <c r="N144" i="13"/>
  <c r="M142" i="13"/>
  <c r="L142" i="13"/>
  <c r="K142" i="13"/>
  <c r="J142" i="13"/>
  <c r="I142" i="13"/>
  <c r="H142" i="13"/>
  <c r="G142" i="13"/>
  <c r="F142" i="13"/>
  <c r="E142" i="13"/>
  <c r="D142" i="13"/>
  <c r="M141" i="13"/>
  <c r="L141" i="13"/>
  <c r="K141" i="13"/>
  <c r="J141" i="13"/>
  <c r="I141" i="13"/>
  <c r="H141" i="13"/>
  <c r="G141" i="13"/>
  <c r="F141" i="13"/>
  <c r="E141" i="13"/>
  <c r="D141" i="13"/>
  <c r="N140" i="13"/>
  <c r="N139" i="13"/>
  <c r="N138" i="13"/>
  <c r="N134" i="13"/>
  <c r="N129" i="13"/>
  <c r="N128" i="13"/>
  <c r="N127" i="13"/>
  <c r="N126" i="13"/>
  <c r="N125" i="13"/>
  <c r="N124" i="13"/>
  <c r="N123" i="13"/>
  <c r="N122" i="13"/>
  <c r="N121" i="13"/>
  <c r="N113" i="13"/>
  <c r="N100" i="13"/>
  <c r="M98" i="13"/>
  <c r="L98" i="13"/>
  <c r="K98" i="13"/>
  <c r="J98" i="13"/>
  <c r="I98" i="13"/>
  <c r="H98" i="13"/>
  <c r="G98" i="13"/>
  <c r="F98" i="13"/>
  <c r="E98" i="13"/>
  <c r="D98" i="13"/>
  <c r="M97" i="13"/>
  <c r="L97" i="13"/>
  <c r="K97" i="13"/>
  <c r="J97" i="13"/>
  <c r="I97" i="13"/>
  <c r="H97" i="13"/>
  <c r="G97" i="13"/>
  <c r="F97" i="13"/>
  <c r="E97" i="13"/>
  <c r="D97" i="13"/>
  <c r="N96" i="13"/>
  <c r="N94" i="13"/>
  <c r="N93" i="13"/>
  <c r="N92" i="13"/>
  <c r="N91" i="13"/>
  <c r="N90" i="13"/>
  <c r="N89" i="13"/>
  <c r="M87" i="13"/>
  <c r="L87" i="13"/>
  <c r="K87" i="13"/>
  <c r="J87" i="13"/>
  <c r="I87" i="13"/>
  <c r="H87" i="13"/>
  <c r="G87" i="13"/>
  <c r="F87" i="13"/>
  <c r="E87" i="13"/>
  <c r="D87" i="13"/>
  <c r="M86" i="13"/>
  <c r="L86" i="13"/>
  <c r="K86" i="13"/>
  <c r="J86" i="13"/>
  <c r="I86" i="13"/>
  <c r="H86" i="13"/>
  <c r="G86" i="13"/>
  <c r="F86" i="13"/>
  <c r="E86" i="13"/>
  <c r="D86" i="13"/>
  <c r="N85" i="13"/>
  <c r="N84" i="13"/>
  <c r="M82" i="13"/>
  <c r="K82" i="13"/>
  <c r="J82" i="13"/>
  <c r="I82" i="13"/>
  <c r="H82" i="13"/>
  <c r="G82" i="13"/>
  <c r="F82" i="13"/>
  <c r="E82" i="13"/>
  <c r="D82" i="13"/>
  <c r="M81" i="13"/>
  <c r="L81" i="13"/>
  <c r="K81" i="13"/>
  <c r="J81" i="13"/>
  <c r="I81" i="13"/>
  <c r="H81" i="13"/>
  <c r="G81" i="13"/>
  <c r="F81" i="13"/>
  <c r="E81" i="13"/>
  <c r="D81" i="13"/>
  <c r="N77" i="13"/>
  <c r="M75" i="13"/>
  <c r="L75" i="13"/>
  <c r="K75" i="13"/>
  <c r="J75" i="13"/>
  <c r="I75" i="13"/>
  <c r="H75" i="13"/>
  <c r="G75" i="13"/>
  <c r="F75" i="13"/>
  <c r="E75" i="13"/>
  <c r="D75" i="13"/>
  <c r="M74" i="13"/>
  <c r="L74" i="13"/>
  <c r="K74" i="13"/>
  <c r="J74" i="13"/>
  <c r="I74" i="13"/>
  <c r="H74" i="13"/>
  <c r="G74" i="13"/>
  <c r="F74" i="13"/>
  <c r="E74" i="13"/>
  <c r="D74" i="13"/>
  <c r="N73" i="13"/>
  <c r="N72" i="13"/>
  <c r="N71" i="13"/>
  <c r="N70" i="13"/>
  <c r="N69" i="13"/>
  <c r="N68" i="13"/>
  <c r="M66" i="13"/>
  <c r="L66" i="13"/>
  <c r="K66" i="13"/>
  <c r="J66" i="13"/>
  <c r="I66" i="13"/>
  <c r="H66" i="13"/>
  <c r="G66" i="13"/>
  <c r="F66" i="13"/>
  <c r="E66" i="13"/>
  <c r="D66" i="13"/>
  <c r="M65" i="13"/>
  <c r="L65" i="13"/>
  <c r="K65" i="13"/>
  <c r="J65" i="13"/>
  <c r="I65" i="13"/>
  <c r="H65" i="13"/>
  <c r="G65" i="13"/>
  <c r="F65" i="13"/>
  <c r="E65" i="13"/>
  <c r="D65" i="13"/>
  <c r="N64" i="13"/>
  <c r="N63" i="13"/>
  <c r="M61" i="13"/>
  <c r="L61" i="13"/>
  <c r="K61" i="13"/>
  <c r="J61" i="13"/>
  <c r="I61" i="13"/>
  <c r="H61" i="13"/>
  <c r="G61" i="13"/>
  <c r="F61" i="13"/>
  <c r="E61" i="13"/>
  <c r="D61" i="13"/>
  <c r="M60" i="13"/>
  <c r="L60" i="13"/>
  <c r="K60" i="13"/>
  <c r="J60" i="13"/>
  <c r="I60" i="13"/>
  <c r="H60" i="13"/>
  <c r="G60" i="13"/>
  <c r="F60" i="13"/>
  <c r="E60" i="13"/>
  <c r="D60" i="13"/>
  <c r="N59" i="13"/>
  <c r="N58" i="13"/>
  <c r="N49" i="13"/>
  <c r="N48" i="13"/>
  <c r="N47" i="13"/>
  <c r="N46" i="13"/>
  <c r="N45" i="13"/>
  <c r="N44" i="13"/>
  <c r="N43" i="13"/>
  <c r="N42" i="13"/>
  <c r="N41" i="13"/>
  <c r="N40" i="13"/>
  <c r="N39" i="13"/>
  <c r="N38" i="13"/>
  <c r="M36" i="13"/>
  <c r="L36" i="13"/>
  <c r="K36" i="13"/>
  <c r="J36" i="13"/>
  <c r="I36" i="13"/>
  <c r="H36" i="13"/>
  <c r="G36" i="13"/>
  <c r="F36" i="13"/>
  <c r="E36" i="13"/>
  <c r="D36" i="13"/>
  <c r="M35" i="13"/>
  <c r="L35" i="13"/>
  <c r="K35" i="13"/>
  <c r="J35" i="13"/>
  <c r="I35" i="13"/>
  <c r="H35" i="13"/>
  <c r="G35" i="13"/>
  <c r="F35" i="13"/>
  <c r="E35" i="13"/>
  <c r="D35" i="13"/>
  <c r="N34" i="13"/>
  <c r="N33" i="13"/>
  <c r="M31" i="13"/>
  <c r="L31" i="13"/>
  <c r="K31" i="13"/>
  <c r="J31" i="13"/>
  <c r="I31" i="13"/>
  <c r="H31" i="13"/>
  <c r="G31" i="13"/>
  <c r="F31" i="13"/>
  <c r="E31" i="13"/>
  <c r="D31" i="13"/>
  <c r="M30" i="13"/>
  <c r="L30" i="13"/>
  <c r="K30" i="13"/>
  <c r="J30" i="13"/>
  <c r="I30" i="13"/>
  <c r="H30" i="13"/>
  <c r="G30" i="13"/>
  <c r="F30" i="13"/>
  <c r="E30" i="13"/>
  <c r="D30" i="13"/>
  <c r="N29" i="13"/>
  <c r="N27" i="13"/>
  <c r="N26" i="13"/>
  <c r="M24" i="13"/>
  <c r="L24" i="13"/>
  <c r="K24" i="13"/>
  <c r="J24" i="13"/>
  <c r="I24" i="13"/>
  <c r="H24" i="13"/>
  <c r="G24" i="13"/>
  <c r="F24" i="13"/>
  <c r="E24" i="13"/>
  <c r="D24" i="13"/>
  <c r="M23" i="13"/>
  <c r="L23" i="13"/>
  <c r="K23" i="13"/>
  <c r="J23" i="13"/>
  <c r="I23" i="13"/>
  <c r="H23" i="13"/>
  <c r="G23" i="13"/>
  <c r="F23" i="13"/>
  <c r="E23" i="13"/>
  <c r="D23" i="13"/>
  <c r="N22" i="13"/>
  <c r="N21" i="13"/>
  <c r="N20" i="13"/>
  <c r="M18" i="13"/>
  <c r="L18" i="13"/>
  <c r="L159" i="13" s="1"/>
  <c r="K18" i="13"/>
  <c r="J18" i="13"/>
  <c r="I18" i="13"/>
  <c r="H18" i="13"/>
  <c r="G18" i="13"/>
  <c r="G159" i="13" s="1"/>
  <c r="F18" i="13"/>
  <c r="E18" i="13"/>
  <c r="D18" i="13"/>
  <c r="M17" i="13"/>
  <c r="L17" i="13"/>
  <c r="K17" i="13"/>
  <c r="J17" i="13"/>
  <c r="J158" i="13" s="1"/>
  <c r="I17" i="13"/>
  <c r="H17" i="13"/>
  <c r="G17" i="13"/>
  <c r="F17" i="13"/>
  <c r="E17" i="13"/>
  <c r="D17" i="13"/>
  <c r="N16" i="13"/>
  <c r="N14" i="13"/>
  <c r="N13" i="13"/>
  <c r="N12" i="13"/>
  <c r="N11" i="13"/>
  <c r="N10" i="13"/>
  <c r="N9" i="13"/>
  <c r="N8" i="13"/>
  <c r="N7" i="13"/>
  <c r="N6" i="13"/>
  <c r="N5" i="13"/>
  <c r="A8" i="13"/>
  <c r="A9" i="13" s="1"/>
  <c r="A10" i="13" s="1"/>
  <c r="N307" i="7"/>
  <c r="I79" i="14" l="1"/>
  <c r="K79" i="14"/>
  <c r="L79" i="14"/>
  <c r="J79" i="14"/>
  <c r="K80" i="14"/>
  <c r="S15" i="14" s="1"/>
  <c r="G80" i="14"/>
  <c r="J80" i="14"/>
  <c r="S14" i="14" s="1"/>
  <c r="D79" i="14"/>
  <c r="H79" i="14"/>
  <c r="F80" i="14"/>
  <c r="A18" i="14"/>
  <c r="A19" i="14" s="1"/>
  <c r="A20" i="14" s="1"/>
  <c r="A21" i="14" s="1"/>
  <c r="A22" i="14" s="1"/>
  <c r="F79" i="14"/>
  <c r="D80" i="14"/>
  <c r="M80" i="14"/>
  <c r="G79" i="14"/>
  <c r="E80" i="14"/>
  <c r="E79" i="14"/>
  <c r="M79" i="14"/>
  <c r="H80" i="14"/>
  <c r="L80" i="14"/>
  <c r="I80" i="14"/>
  <c r="S13" i="14" s="1"/>
  <c r="H158" i="13"/>
  <c r="F159" i="13"/>
  <c r="J159" i="13"/>
  <c r="G158" i="13"/>
  <c r="M159" i="13"/>
  <c r="I158" i="13"/>
  <c r="T13" i="13" s="1"/>
  <c r="H159" i="13"/>
  <c r="S8" i="13" s="1"/>
  <c r="K158" i="13"/>
  <c r="T16" i="13" s="1"/>
  <c r="I159" i="13"/>
  <c r="S13" i="13" s="1"/>
  <c r="L158" i="13"/>
  <c r="T21" i="13" s="1"/>
  <c r="D158" i="13"/>
  <c r="T4" i="13" s="1"/>
  <c r="E158" i="13"/>
  <c r="T5" i="13" s="1"/>
  <c r="M158" i="13"/>
  <c r="K159" i="13"/>
  <c r="S16" i="13" s="1"/>
  <c r="F158" i="13"/>
  <c r="T6" i="13" s="1"/>
  <c r="D159" i="13"/>
  <c r="S4" i="13" s="1"/>
  <c r="A11" i="13"/>
  <c r="A12" i="13" s="1"/>
  <c r="A13" i="13" s="1"/>
  <c r="A14" i="13" s="1"/>
  <c r="T13" i="14"/>
  <c r="T14" i="14"/>
  <c r="T15" i="14"/>
  <c r="N40" i="14"/>
  <c r="N41" i="14"/>
  <c r="N49" i="14"/>
  <c r="N57" i="14"/>
  <c r="N62" i="14"/>
  <c r="N50" i="14"/>
  <c r="N14" i="14"/>
  <c r="N45" i="14"/>
  <c r="N65" i="14"/>
  <c r="N66" i="14"/>
  <c r="N13" i="14"/>
  <c r="N119" i="13"/>
  <c r="N118" i="13"/>
  <c r="N17" i="13"/>
  <c r="N155" i="13"/>
  <c r="N97" i="13"/>
  <c r="N75" i="13"/>
  <c r="N74" i="13"/>
  <c r="S14" i="13"/>
  <c r="N31" i="13"/>
  <c r="N61" i="13"/>
  <c r="N86" i="13"/>
  <c r="N87" i="13"/>
  <c r="N156" i="13"/>
  <c r="S6" i="13"/>
  <c r="N24" i="13"/>
  <c r="N65" i="13"/>
  <c r="N66" i="13"/>
  <c r="N98" i="13"/>
  <c r="N141" i="13"/>
  <c r="N142" i="13"/>
  <c r="N56" i="13"/>
  <c r="N24" i="14"/>
  <c r="N61" i="14"/>
  <c r="N58" i="14"/>
  <c r="N7" i="14"/>
  <c r="N23" i="14"/>
  <c r="N54" i="14"/>
  <c r="N8" i="14"/>
  <c r="T7" i="13"/>
  <c r="N18" i="13"/>
  <c r="S21" i="13"/>
  <c r="N36" i="13"/>
  <c r="N81" i="13"/>
  <c r="T8" i="13"/>
  <c r="N30" i="13"/>
  <c r="N55" i="13"/>
  <c r="N60" i="13"/>
  <c r="N132" i="13"/>
  <c r="N131" i="13"/>
  <c r="T14" i="13"/>
  <c r="S7" i="13"/>
  <c r="N23" i="13"/>
  <c r="N35" i="13"/>
  <c r="N82" i="13"/>
  <c r="N317" i="7"/>
  <c r="A26" i="14" l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N79" i="14"/>
  <c r="N80" i="14"/>
  <c r="N158" i="13"/>
  <c r="A20" i="13"/>
  <c r="A21" i="13" s="1"/>
  <c r="A22" i="13" s="1"/>
  <c r="T16" i="14"/>
  <c r="S9" i="14"/>
  <c r="S16" i="14"/>
  <c r="T17" i="13"/>
  <c r="S17" i="13"/>
  <c r="T9" i="13"/>
  <c r="T9" i="14"/>
  <c r="A39" i="14" l="1"/>
  <c r="A43" i="14" s="1"/>
  <c r="A47" i="14" s="1"/>
  <c r="A48" i="14" s="1"/>
  <c r="A52" i="14" s="1"/>
  <c r="A26" i="13"/>
  <c r="A27" i="13" s="1"/>
  <c r="T23" i="13"/>
  <c r="N241" i="7"/>
  <c r="G31" i="7"/>
  <c r="L31" i="7"/>
  <c r="A56" i="14" l="1"/>
  <c r="A60" i="14" s="1"/>
  <c r="A64" i="14" s="1"/>
  <c r="A68" i="14" s="1"/>
  <c r="A69" i="14" s="1"/>
  <c r="A70" i="14" s="1"/>
  <c r="A71" i="14" s="1"/>
  <c r="A75" i="14" s="1"/>
  <c r="A33" i="13"/>
  <c r="A34" i="13" s="1"/>
  <c r="A38" i="13" s="1"/>
  <c r="A39" i="13" s="1"/>
  <c r="A40" i="13" s="1"/>
  <c r="A41" i="13" s="1"/>
  <c r="A42" i="13" s="1"/>
  <c r="A43" i="13" s="1"/>
  <c r="N237" i="7"/>
  <c r="A44" i="13" l="1"/>
  <c r="A45" i="13" s="1"/>
  <c r="A46" i="13" s="1"/>
  <c r="A47" i="13" s="1"/>
  <c r="A48" i="13" s="1"/>
  <c r="A49" i="13" s="1"/>
  <c r="A50" i="13" s="1"/>
  <c r="N256" i="7"/>
  <c r="N331" i="7"/>
  <c r="N332" i="7"/>
  <c r="N285" i="7"/>
  <c r="N284" i="7"/>
  <c r="N259" i="7"/>
  <c r="N140" i="7"/>
  <c r="N143" i="7"/>
  <c r="N223" i="7"/>
  <c r="N108" i="7"/>
  <c r="A51" i="13" l="1"/>
  <c r="A52" i="13" s="1"/>
  <c r="A58" i="13" s="1"/>
  <c r="A59" i="13" s="1"/>
  <c r="A63" i="13" s="1"/>
  <c r="A64" i="13" s="1"/>
  <c r="A68" i="13" s="1"/>
  <c r="A69" i="13" s="1"/>
  <c r="A70" i="13" s="1"/>
  <c r="A71" i="13" s="1"/>
  <c r="A72" i="13" s="1"/>
  <c r="A73" i="13" s="1"/>
  <c r="N40" i="7"/>
  <c r="N136" i="7"/>
  <c r="N156" i="7"/>
  <c r="A77" i="13" l="1"/>
  <c r="A78" i="13" s="1"/>
  <c r="A84" i="13" s="1"/>
  <c r="A85" i="13" s="1"/>
  <c r="A89" i="13" s="1"/>
  <c r="A90" i="13" s="1"/>
  <c r="A91" i="13" s="1"/>
  <c r="A92" i="13" s="1"/>
  <c r="A93" i="13" s="1"/>
  <c r="A94" i="13" s="1"/>
  <c r="N139" i="7"/>
  <c r="A95" i="13" l="1"/>
  <c r="A96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21" i="13" s="1"/>
  <c r="A122" i="13" s="1"/>
  <c r="A123" i="13" s="1"/>
  <c r="A124" i="13" s="1"/>
  <c r="A125" i="13" s="1"/>
  <c r="A126" i="13" s="1"/>
  <c r="A127" i="13" s="1"/>
  <c r="N91" i="7"/>
  <c r="A128" i="13" l="1"/>
  <c r="A129" i="13" s="1"/>
  <c r="A130" i="13" s="1"/>
  <c r="A134" i="13" s="1"/>
  <c r="A135" i="13" s="1"/>
  <c r="A136" i="13" s="1"/>
  <c r="A137" i="13" s="1"/>
  <c r="A138" i="13" s="1"/>
  <c r="A139" i="13" s="1"/>
  <c r="A140" i="13" s="1"/>
  <c r="N165" i="7"/>
  <c r="N163" i="7"/>
  <c r="N162" i="7"/>
  <c r="M167" i="7"/>
  <c r="L167" i="7"/>
  <c r="K167" i="7"/>
  <c r="J167" i="7"/>
  <c r="I167" i="7"/>
  <c r="H167" i="7"/>
  <c r="G167" i="7"/>
  <c r="F167" i="7"/>
  <c r="E167" i="7"/>
  <c r="D167" i="7"/>
  <c r="M166" i="7"/>
  <c r="L166" i="7"/>
  <c r="K166" i="7"/>
  <c r="J166" i="7"/>
  <c r="I166" i="7"/>
  <c r="H166" i="7"/>
  <c r="G166" i="7"/>
  <c r="F166" i="7"/>
  <c r="E166" i="7"/>
  <c r="D166" i="7"/>
  <c r="M101" i="7"/>
  <c r="L101" i="7"/>
  <c r="K101" i="7"/>
  <c r="J101" i="7"/>
  <c r="I101" i="7"/>
  <c r="H101" i="7"/>
  <c r="G101" i="7"/>
  <c r="F101" i="7"/>
  <c r="E101" i="7"/>
  <c r="D101" i="7"/>
  <c r="M100" i="7"/>
  <c r="L100" i="7"/>
  <c r="K100" i="7"/>
  <c r="J100" i="7"/>
  <c r="I100" i="7"/>
  <c r="H100" i="7"/>
  <c r="G100" i="7"/>
  <c r="F100" i="7"/>
  <c r="E100" i="7"/>
  <c r="D100" i="7"/>
  <c r="N99" i="7"/>
  <c r="N97" i="7"/>
  <c r="N96" i="7"/>
  <c r="N95" i="7"/>
  <c r="N189" i="7"/>
  <c r="N188" i="7"/>
  <c r="N183" i="7"/>
  <c r="N179" i="7"/>
  <c r="N177" i="7"/>
  <c r="N176" i="7"/>
  <c r="N172" i="7"/>
  <c r="N171" i="7"/>
  <c r="N170" i="7"/>
  <c r="N169" i="7"/>
  <c r="N158" i="7"/>
  <c r="N157" i="7"/>
  <c r="N155" i="7"/>
  <c r="N154" i="7"/>
  <c r="N153" i="7"/>
  <c r="N152" i="7"/>
  <c r="N151" i="7"/>
  <c r="N150" i="7"/>
  <c r="N149" i="7"/>
  <c r="N148" i="7"/>
  <c r="N147" i="7"/>
  <c r="N89" i="7"/>
  <c r="N88" i="7"/>
  <c r="N87" i="7"/>
  <c r="N86" i="7"/>
  <c r="N85" i="7"/>
  <c r="N84" i="7"/>
  <c r="N83" i="7"/>
  <c r="N82" i="7"/>
  <c r="N39" i="7"/>
  <c r="N38" i="7"/>
  <c r="N37" i="7"/>
  <c r="N36" i="7"/>
  <c r="N35" i="7"/>
  <c r="N34" i="7"/>
  <c r="N33" i="7"/>
  <c r="M42" i="7"/>
  <c r="L42" i="7"/>
  <c r="K42" i="7"/>
  <c r="J42" i="7"/>
  <c r="I42" i="7"/>
  <c r="H42" i="7"/>
  <c r="G42" i="7"/>
  <c r="F42" i="7"/>
  <c r="E42" i="7"/>
  <c r="D42" i="7"/>
  <c r="M41" i="7"/>
  <c r="L41" i="7"/>
  <c r="K41" i="7"/>
  <c r="J41" i="7"/>
  <c r="I41" i="7"/>
  <c r="H41" i="7"/>
  <c r="G41" i="7"/>
  <c r="F41" i="7"/>
  <c r="E41" i="7"/>
  <c r="D41" i="7"/>
  <c r="M93" i="7"/>
  <c r="L93" i="7"/>
  <c r="K93" i="7"/>
  <c r="J93" i="7"/>
  <c r="I93" i="7"/>
  <c r="H93" i="7"/>
  <c r="G93" i="7"/>
  <c r="F93" i="7"/>
  <c r="E93" i="7"/>
  <c r="D93" i="7"/>
  <c r="M92" i="7"/>
  <c r="L92" i="7"/>
  <c r="K92" i="7"/>
  <c r="J92" i="7"/>
  <c r="I92" i="7"/>
  <c r="H92" i="7"/>
  <c r="G92" i="7"/>
  <c r="F92" i="7"/>
  <c r="E92" i="7"/>
  <c r="D92" i="7"/>
  <c r="M191" i="7"/>
  <c r="L191" i="7"/>
  <c r="K191" i="7"/>
  <c r="J191" i="7"/>
  <c r="I191" i="7"/>
  <c r="H191" i="7"/>
  <c r="G191" i="7"/>
  <c r="F191" i="7"/>
  <c r="E191" i="7"/>
  <c r="D191" i="7"/>
  <c r="M190" i="7"/>
  <c r="L190" i="7"/>
  <c r="K190" i="7"/>
  <c r="J190" i="7"/>
  <c r="I190" i="7"/>
  <c r="H190" i="7"/>
  <c r="G190" i="7"/>
  <c r="F190" i="7"/>
  <c r="E190" i="7"/>
  <c r="D190" i="7"/>
  <c r="M186" i="7"/>
  <c r="M185" i="7"/>
  <c r="M181" i="7"/>
  <c r="L181" i="7"/>
  <c r="K181" i="7"/>
  <c r="J181" i="7"/>
  <c r="I181" i="7"/>
  <c r="H181" i="7"/>
  <c r="G181" i="7"/>
  <c r="F181" i="7"/>
  <c r="E181" i="7"/>
  <c r="D181" i="7"/>
  <c r="M180" i="7"/>
  <c r="L180" i="7"/>
  <c r="K180" i="7"/>
  <c r="J180" i="7"/>
  <c r="I180" i="7"/>
  <c r="H180" i="7"/>
  <c r="G180" i="7"/>
  <c r="F180" i="7"/>
  <c r="E180" i="7"/>
  <c r="D180" i="7"/>
  <c r="M174" i="7"/>
  <c r="L174" i="7"/>
  <c r="K174" i="7"/>
  <c r="J174" i="7"/>
  <c r="I174" i="7"/>
  <c r="H174" i="7"/>
  <c r="G174" i="7"/>
  <c r="F174" i="7"/>
  <c r="E174" i="7"/>
  <c r="D174" i="7"/>
  <c r="M173" i="7"/>
  <c r="L173" i="7"/>
  <c r="K173" i="7"/>
  <c r="J173" i="7"/>
  <c r="I173" i="7"/>
  <c r="H173" i="7"/>
  <c r="G173" i="7"/>
  <c r="F173" i="7"/>
  <c r="E173" i="7"/>
  <c r="D173" i="7"/>
  <c r="M160" i="7"/>
  <c r="L160" i="7"/>
  <c r="K160" i="7"/>
  <c r="J160" i="7"/>
  <c r="I160" i="7"/>
  <c r="H160" i="7"/>
  <c r="G160" i="7"/>
  <c r="F160" i="7"/>
  <c r="E160" i="7"/>
  <c r="D160" i="7"/>
  <c r="M159" i="7"/>
  <c r="L159" i="7"/>
  <c r="K159" i="7"/>
  <c r="J159" i="7"/>
  <c r="I159" i="7"/>
  <c r="H159" i="7"/>
  <c r="G159" i="7"/>
  <c r="F159" i="7"/>
  <c r="E159" i="7"/>
  <c r="D159" i="7"/>
  <c r="N193" i="7"/>
  <c r="N194" i="7"/>
  <c r="N195" i="7"/>
  <c r="N196" i="7"/>
  <c r="N197" i="7"/>
  <c r="N198" i="7"/>
  <c r="N199" i="7"/>
  <c r="N200" i="7"/>
  <c r="N201" i="7"/>
  <c r="N203" i="7"/>
  <c r="A144" i="13" l="1"/>
  <c r="A145" i="13" s="1"/>
  <c r="A146" i="13" s="1"/>
  <c r="A147" i="13" s="1"/>
  <c r="A148" i="13" s="1"/>
  <c r="A152" i="13" s="1"/>
  <c r="A153" i="13" s="1"/>
  <c r="A154" i="13" s="1"/>
  <c r="N92" i="7"/>
  <c r="N166" i="7"/>
  <c r="N167" i="7"/>
  <c r="N100" i="7"/>
  <c r="N101" i="7"/>
  <c r="N42" i="7"/>
  <c r="N41" i="7"/>
  <c r="N93" i="7"/>
  <c r="N190" i="7"/>
  <c r="N191" i="7"/>
  <c r="N185" i="7"/>
  <c r="N180" i="7"/>
  <c r="N181" i="7"/>
  <c r="N173" i="7"/>
  <c r="N174" i="7"/>
  <c r="N160" i="7"/>
  <c r="N159" i="7"/>
  <c r="N74" i="7"/>
  <c r="N73" i="7"/>
  <c r="N72" i="7"/>
  <c r="N70" i="7"/>
  <c r="N26" i="7"/>
  <c r="N25" i="7"/>
  <c r="M335" i="7" l="1"/>
  <c r="L335" i="7"/>
  <c r="K335" i="7"/>
  <c r="J335" i="7"/>
  <c r="I335" i="7"/>
  <c r="H335" i="7"/>
  <c r="G335" i="7"/>
  <c r="F335" i="7"/>
  <c r="E335" i="7"/>
  <c r="D335" i="7"/>
  <c r="M334" i="7"/>
  <c r="L334" i="7"/>
  <c r="K334" i="7"/>
  <c r="J334" i="7"/>
  <c r="I334" i="7"/>
  <c r="H334" i="7"/>
  <c r="G334" i="7"/>
  <c r="F334" i="7"/>
  <c r="E334" i="7"/>
  <c r="D334" i="7"/>
  <c r="N333" i="7"/>
  <c r="N330" i="7"/>
  <c r="N329" i="7"/>
  <c r="N328" i="7"/>
  <c r="N327" i="7"/>
  <c r="N326" i="7"/>
  <c r="N325" i="7"/>
  <c r="N324" i="7"/>
  <c r="N323" i="7"/>
  <c r="N322" i="7"/>
  <c r="N321" i="7"/>
  <c r="N320" i="7"/>
  <c r="N319" i="7"/>
  <c r="N318" i="7"/>
  <c r="M315" i="7"/>
  <c r="L315" i="7"/>
  <c r="K315" i="7"/>
  <c r="J315" i="7"/>
  <c r="I315" i="7"/>
  <c r="H315" i="7"/>
  <c r="G315" i="7"/>
  <c r="F315" i="7"/>
  <c r="E315" i="7"/>
  <c r="D315" i="7"/>
  <c r="M314" i="7"/>
  <c r="L314" i="7"/>
  <c r="K314" i="7"/>
  <c r="J314" i="7"/>
  <c r="I314" i="7"/>
  <c r="H314" i="7"/>
  <c r="G314" i="7"/>
  <c r="F314" i="7"/>
  <c r="E314" i="7"/>
  <c r="D314" i="7"/>
  <c r="N313" i="7"/>
  <c r="N312" i="7"/>
  <c r="N311" i="7"/>
  <c r="M309" i="7"/>
  <c r="L309" i="7"/>
  <c r="K309" i="7"/>
  <c r="J309" i="7"/>
  <c r="I309" i="7"/>
  <c r="H309" i="7"/>
  <c r="G309" i="7"/>
  <c r="F309" i="7"/>
  <c r="E309" i="7"/>
  <c r="D309" i="7"/>
  <c r="M308" i="7"/>
  <c r="L308" i="7"/>
  <c r="K308" i="7"/>
  <c r="J308" i="7"/>
  <c r="I308" i="7"/>
  <c r="H308" i="7"/>
  <c r="G308" i="7"/>
  <c r="F308" i="7"/>
  <c r="E308" i="7"/>
  <c r="D308" i="7"/>
  <c r="N306" i="7"/>
  <c r="N305" i="7"/>
  <c r="N304" i="7"/>
  <c r="N303" i="7"/>
  <c r="N302" i="7"/>
  <c r="N301" i="7"/>
  <c r="N300" i="7"/>
  <c r="N299" i="7"/>
  <c r="N298" i="7"/>
  <c r="N297" i="7"/>
  <c r="N296" i="7"/>
  <c r="N295" i="7"/>
  <c r="N294" i="7"/>
  <c r="N293" i="7"/>
  <c r="N292" i="7"/>
  <c r="M290" i="7"/>
  <c r="L290" i="7"/>
  <c r="K290" i="7"/>
  <c r="J290" i="7"/>
  <c r="I290" i="7"/>
  <c r="H290" i="7"/>
  <c r="G290" i="7"/>
  <c r="F290" i="7"/>
  <c r="E290" i="7"/>
  <c r="D290" i="7"/>
  <c r="M289" i="7"/>
  <c r="L289" i="7"/>
  <c r="K289" i="7"/>
  <c r="J289" i="7"/>
  <c r="I289" i="7"/>
  <c r="H289" i="7"/>
  <c r="G289" i="7"/>
  <c r="F289" i="7"/>
  <c r="E289" i="7"/>
  <c r="D289" i="7"/>
  <c r="N288" i="7"/>
  <c r="N287" i="7"/>
  <c r="N286" i="7"/>
  <c r="N283" i="7"/>
  <c r="N282" i="7"/>
  <c r="N281" i="7"/>
  <c r="N280" i="7"/>
  <c r="N279" i="7"/>
  <c r="N278" i="7"/>
  <c r="N277" i="7"/>
  <c r="N276" i="7"/>
  <c r="N275" i="7"/>
  <c r="N274" i="7"/>
  <c r="N273" i="7"/>
  <c r="N272" i="7"/>
  <c r="N271" i="7"/>
  <c r="N270" i="7"/>
  <c r="N269" i="7"/>
  <c r="N268" i="7"/>
  <c r="N267" i="7"/>
  <c r="N266" i="7"/>
  <c r="N265" i="7"/>
  <c r="M263" i="7"/>
  <c r="L263" i="7"/>
  <c r="K263" i="7"/>
  <c r="J263" i="7"/>
  <c r="I263" i="7"/>
  <c r="H263" i="7"/>
  <c r="G263" i="7"/>
  <c r="F263" i="7"/>
  <c r="E263" i="7"/>
  <c r="D263" i="7"/>
  <c r="M262" i="7"/>
  <c r="L262" i="7"/>
  <c r="K262" i="7"/>
  <c r="J262" i="7"/>
  <c r="I262" i="7"/>
  <c r="H262" i="7"/>
  <c r="G262" i="7"/>
  <c r="F262" i="7"/>
  <c r="E262" i="7"/>
  <c r="D262" i="7"/>
  <c r="N261" i="7"/>
  <c r="N258" i="7"/>
  <c r="N257" i="7"/>
  <c r="N255" i="7"/>
  <c r="N254" i="7"/>
  <c r="N253" i="7"/>
  <c r="N252" i="7"/>
  <c r="N251" i="7"/>
  <c r="N250" i="7"/>
  <c r="N249" i="7"/>
  <c r="N248" i="7"/>
  <c r="N247" i="7"/>
  <c r="N246" i="7"/>
  <c r="N245" i="7"/>
  <c r="M243" i="7"/>
  <c r="L243" i="7"/>
  <c r="K243" i="7"/>
  <c r="J243" i="7"/>
  <c r="I243" i="7"/>
  <c r="H243" i="7"/>
  <c r="G243" i="7"/>
  <c r="F243" i="7"/>
  <c r="E243" i="7"/>
  <c r="D243" i="7"/>
  <c r="M242" i="7"/>
  <c r="L242" i="7"/>
  <c r="K242" i="7"/>
  <c r="J242" i="7"/>
  <c r="I242" i="7"/>
  <c r="H242" i="7"/>
  <c r="G242" i="7"/>
  <c r="F242" i="7"/>
  <c r="E242" i="7"/>
  <c r="D242" i="7"/>
  <c r="N240" i="7"/>
  <c r="N239" i="7"/>
  <c r="N238" i="7"/>
  <c r="N236" i="7"/>
  <c r="N235" i="7"/>
  <c r="N234" i="7"/>
  <c r="N233" i="7"/>
  <c r="M231" i="7"/>
  <c r="L231" i="7"/>
  <c r="K231" i="7"/>
  <c r="J231" i="7"/>
  <c r="I231" i="7"/>
  <c r="H231" i="7"/>
  <c r="G231" i="7"/>
  <c r="F231" i="7"/>
  <c r="E231" i="7"/>
  <c r="D231" i="7"/>
  <c r="M230" i="7"/>
  <c r="L230" i="7"/>
  <c r="K230" i="7"/>
  <c r="J230" i="7"/>
  <c r="I230" i="7"/>
  <c r="H230" i="7"/>
  <c r="G230" i="7"/>
  <c r="F230" i="7"/>
  <c r="E230" i="7"/>
  <c r="D230" i="7"/>
  <c r="N229" i="7"/>
  <c r="N228" i="7"/>
  <c r="N227" i="7"/>
  <c r="M225" i="7"/>
  <c r="L225" i="7"/>
  <c r="K225" i="7"/>
  <c r="J225" i="7"/>
  <c r="I225" i="7"/>
  <c r="H225" i="7"/>
  <c r="G225" i="7"/>
  <c r="F225" i="7"/>
  <c r="E225" i="7"/>
  <c r="D225" i="7"/>
  <c r="M224" i="7"/>
  <c r="L224" i="7"/>
  <c r="K224" i="7"/>
  <c r="J224" i="7"/>
  <c r="I224" i="7"/>
  <c r="H224" i="7"/>
  <c r="G224" i="7"/>
  <c r="F224" i="7"/>
  <c r="E224" i="7"/>
  <c r="D224" i="7"/>
  <c r="N221" i="7"/>
  <c r="N220" i="7"/>
  <c r="N219" i="7"/>
  <c r="N218" i="7"/>
  <c r="M216" i="7"/>
  <c r="L216" i="7"/>
  <c r="K216" i="7"/>
  <c r="J216" i="7"/>
  <c r="I216" i="7"/>
  <c r="H216" i="7"/>
  <c r="G216" i="7"/>
  <c r="F216" i="7"/>
  <c r="E216" i="7"/>
  <c r="D216" i="7"/>
  <c r="M215" i="7"/>
  <c r="L215" i="7"/>
  <c r="K215" i="7"/>
  <c r="J215" i="7"/>
  <c r="I215" i="7"/>
  <c r="H215" i="7"/>
  <c r="G215" i="7"/>
  <c r="F215" i="7"/>
  <c r="E215" i="7"/>
  <c r="D215" i="7"/>
  <c r="N214" i="7"/>
  <c r="N213" i="7"/>
  <c r="N212" i="7"/>
  <c r="N211" i="7"/>
  <c r="N210" i="7"/>
  <c r="N209" i="7"/>
  <c r="N208" i="7"/>
  <c r="N207" i="7"/>
  <c r="M205" i="7"/>
  <c r="L205" i="7"/>
  <c r="K205" i="7"/>
  <c r="J205" i="7"/>
  <c r="I205" i="7"/>
  <c r="H205" i="7"/>
  <c r="G205" i="7"/>
  <c r="F205" i="7"/>
  <c r="E205" i="7"/>
  <c r="D205" i="7"/>
  <c r="M204" i="7"/>
  <c r="L204" i="7"/>
  <c r="K204" i="7"/>
  <c r="J204" i="7"/>
  <c r="I204" i="7"/>
  <c r="H204" i="7"/>
  <c r="G204" i="7"/>
  <c r="F204" i="7"/>
  <c r="E204" i="7"/>
  <c r="D204" i="7"/>
  <c r="M145" i="7"/>
  <c r="L145" i="7"/>
  <c r="K145" i="7"/>
  <c r="J145" i="7"/>
  <c r="I145" i="7"/>
  <c r="H145" i="7"/>
  <c r="G145" i="7"/>
  <c r="F145" i="7"/>
  <c r="E145" i="7"/>
  <c r="D145" i="7"/>
  <c r="M144" i="7"/>
  <c r="L144" i="7"/>
  <c r="K144" i="7"/>
  <c r="J144" i="7"/>
  <c r="I144" i="7"/>
  <c r="H144" i="7"/>
  <c r="G144" i="7"/>
  <c r="F144" i="7"/>
  <c r="E144" i="7"/>
  <c r="D144" i="7"/>
  <c r="N138" i="7"/>
  <c r="N137" i="7"/>
  <c r="N135" i="7"/>
  <c r="N134" i="7"/>
  <c r="N133" i="7"/>
  <c r="N131" i="7"/>
  <c r="N130" i="7"/>
  <c r="N129" i="7"/>
  <c r="N128" i="7"/>
  <c r="N127" i="7"/>
  <c r="N126" i="7"/>
  <c r="N125" i="7"/>
  <c r="N124" i="7"/>
  <c r="N123" i="7"/>
  <c r="N122" i="7"/>
  <c r="N121" i="7"/>
  <c r="N120" i="7"/>
  <c r="N119" i="7"/>
  <c r="N118" i="7"/>
  <c r="N117" i="7"/>
  <c r="N116" i="7"/>
  <c r="N115" i="7"/>
  <c r="N114" i="7"/>
  <c r="N113" i="7"/>
  <c r="N112" i="7"/>
  <c r="N111" i="7"/>
  <c r="N110" i="7"/>
  <c r="N109" i="7"/>
  <c r="N107" i="7"/>
  <c r="N106" i="7"/>
  <c r="N105" i="7"/>
  <c r="N104" i="7"/>
  <c r="N103" i="7"/>
  <c r="M80" i="7"/>
  <c r="L80" i="7"/>
  <c r="K80" i="7"/>
  <c r="J80" i="7"/>
  <c r="I80" i="7"/>
  <c r="H80" i="7"/>
  <c r="G80" i="7"/>
  <c r="F80" i="7"/>
  <c r="E80" i="7"/>
  <c r="D80" i="7"/>
  <c r="M79" i="7"/>
  <c r="L79" i="7"/>
  <c r="K79" i="7"/>
  <c r="J79" i="7"/>
  <c r="I79" i="7"/>
  <c r="H79" i="7"/>
  <c r="G79" i="7"/>
  <c r="F79" i="7"/>
  <c r="E79" i="7"/>
  <c r="D79" i="7"/>
  <c r="N78" i="7"/>
  <c r="N75" i="7"/>
  <c r="N71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M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G30" i="7"/>
  <c r="F30" i="7"/>
  <c r="E30" i="7"/>
  <c r="D30" i="7"/>
  <c r="N29" i="7"/>
  <c r="N27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F337" i="7" l="1"/>
  <c r="T6" i="7" s="1"/>
  <c r="D337" i="7"/>
  <c r="T4" i="7" s="1"/>
  <c r="E338" i="7"/>
  <c r="S5" i="7" s="1"/>
  <c r="G337" i="7"/>
  <c r="T7" i="7" s="1"/>
  <c r="H337" i="7"/>
  <c r="T8" i="7" s="1"/>
  <c r="F338" i="7"/>
  <c r="S6" i="7" s="1"/>
  <c r="I337" i="7"/>
  <c r="T13" i="7" s="1"/>
  <c r="H338" i="7"/>
  <c r="S8" i="7" s="1"/>
  <c r="G338" i="7"/>
  <c r="S7" i="7" s="1"/>
  <c r="J337" i="7"/>
  <c r="T14" i="7" s="1"/>
  <c r="I338" i="7"/>
  <c r="S13" i="7" s="1"/>
  <c r="L337" i="7"/>
  <c r="T20" i="7" s="1"/>
  <c r="K337" i="7"/>
  <c r="T15" i="7" s="1"/>
  <c r="J338" i="7"/>
  <c r="S14" i="7" s="1"/>
  <c r="K338" i="7"/>
  <c r="S15" i="7" s="1"/>
  <c r="L338" i="7"/>
  <c r="S20" i="7" s="1"/>
  <c r="E337" i="7"/>
  <c r="T5" i="7" s="1"/>
  <c r="M337" i="7"/>
  <c r="M338" i="7"/>
  <c r="D338" i="7"/>
  <c r="S4" i="7" s="1"/>
  <c r="A7" i="7"/>
  <c r="A8" i="7" s="1"/>
  <c r="A9" i="7" s="1"/>
  <c r="A10" i="7" s="1"/>
  <c r="A11" i="7" s="1"/>
  <c r="A12" i="7" s="1"/>
  <c r="A13" i="7" s="1"/>
  <c r="A14" i="7" s="1"/>
  <c r="A15" i="7" s="1"/>
  <c r="N205" i="7"/>
  <c r="N290" i="7"/>
  <c r="N225" i="7"/>
  <c r="N216" i="7"/>
  <c r="N315" i="7"/>
  <c r="N204" i="7"/>
  <c r="N79" i="7"/>
  <c r="N215" i="7"/>
  <c r="N231" i="7"/>
  <c r="N263" i="7"/>
  <c r="N314" i="7"/>
  <c r="N224" i="7"/>
  <c r="N144" i="7"/>
  <c r="N242" i="7"/>
  <c r="N309" i="7"/>
  <c r="N145" i="7"/>
  <c r="N243" i="7"/>
  <c r="N308" i="7"/>
  <c r="N230" i="7"/>
  <c r="N289" i="7"/>
  <c r="N335" i="7"/>
  <c r="N31" i="7"/>
  <c r="N262" i="7"/>
  <c r="N80" i="7"/>
  <c r="N334" i="7"/>
  <c r="N30" i="7"/>
  <c r="N337" i="7" l="1"/>
  <c r="N338" i="7"/>
  <c r="T9" i="7"/>
  <c r="S9" i="7"/>
  <c r="A16" i="7"/>
  <c r="A17" i="7" s="1"/>
  <c r="A18" i="7" s="1"/>
  <c r="A19" i="7" s="1"/>
  <c r="A20" i="7" s="1"/>
  <c r="A21" i="7" s="1"/>
  <c r="A22" i="7" s="1"/>
  <c r="A23" i="7" s="1"/>
  <c r="A24" i="7" s="1"/>
  <c r="T16" i="7"/>
  <c r="S16" i="7"/>
  <c r="T22" i="7" l="1"/>
  <c r="A25" i="7"/>
  <c r="A26" i="7" s="1"/>
  <c r="A27" i="7" s="1"/>
  <c r="S22" i="7"/>
  <c r="A33" i="7" l="1"/>
  <c r="A34" i="7" s="1"/>
  <c r="A35" i="7" s="1"/>
  <c r="A36" i="7" s="1"/>
  <c r="A37" i="7" s="1"/>
  <c r="A38" i="7" l="1"/>
  <c r="A39" i="7" s="1"/>
  <c r="A40" i="7" s="1"/>
  <c r="A44" i="7" s="1"/>
  <c r="A45" i="7" s="1"/>
  <c r="A46" i="7" s="1"/>
  <c r="A47" i="7" s="1"/>
  <c r="A48" i="7" l="1"/>
  <c r="A49" i="7" s="1"/>
  <c r="A50" i="7" s="1"/>
  <c r="A51" i="7" s="1"/>
  <c r="A52" i="7" s="1"/>
  <c r="A53" i="7" s="1"/>
  <c r="A54" i="7" l="1"/>
  <c r="A55" i="7" s="1"/>
  <c r="A56" i="7" s="1"/>
  <c r="A57" i="7" l="1"/>
  <c r="A58" i="7" s="1"/>
  <c r="A59" i="7" s="1"/>
  <c r="A60" i="7" s="1"/>
  <c r="A61" i="7" s="1"/>
  <c r="A62" i="7" s="1"/>
  <c r="A63" i="7" l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82" i="7" s="1"/>
  <c r="A83" i="7" s="1"/>
  <c r="A84" i="7" l="1"/>
  <c r="A85" i="7" s="1"/>
  <c r="A86" i="7" s="1"/>
  <c r="A87" i="7" s="1"/>
  <c r="A88" i="7" s="1"/>
  <c r="A89" i="7" l="1"/>
  <c r="A95" i="7" s="1"/>
  <c r="A96" i="7" s="1"/>
  <c r="A97" i="7" s="1"/>
  <c r="A103" i="7" s="1"/>
  <c r="A104" i="7" s="1"/>
  <c r="A105" i="7" s="1"/>
  <c r="A106" i="7" s="1"/>
  <c r="A107" i="7" l="1"/>
  <c r="A108" i="7" l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l="1"/>
  <c r="A125" i="7" s="1"/>
  <c r="A126" i="7" s="1"/>
  <c r="A127" i="7" l="1"/>
  <c r="A128" i="7" s="1"/>
  <c r="A129" i="7" s="1"/>
  <c r="A130" i="7" s="1"/>
  <c r="A131" i="7" s="1"/>
  <c r="A132" i="7" l="1"/>
  <c r="A133" i="7" s="1"/>
  <c r="A134" i="7" s="1"/>
  <c r="A135" i="7" s="1"/>
  <c r="A136" i="7" s="1"/>
  <c r="A137" i="7" s="1"/>
  <c r="A138" i="7" s="1"/>
  <c r="A139" i="7" l="1"/>
  <c r="A140" i="7" s="1"/>
  <c r="A147" i="7" s="1"/>
  <c r="A148" i="7" l="1"/>
  <c r="A149" i="7" s="1"/>
  <c r="A150" i="7" s="1"/>
  <c r="A151" i="7" s="1"/>
  <c r="A152" i="7" s="1"/>
  <c r="A153" i="7" s="1"/>
  <c r="A154" i="7" s="1"/>
  <c r="A155" i="7" l="1"/>
  <c r="A156" i="7" s="1"/>
  <c r="A157" i="7" s="1"/>
  <c r="A158" i="7" s="1"/>
  <c r="A162" i="7" s="1"/>
  <c r="A163" i="7" s="1"/>
  <c r="A169" i="7" l="1"/>
  <c r="A170" i="7" s="1"/>
  <c r="A171" i="7" s="1"/>
  <c r="A172" i="7" s="1"/>
  <c r="A176" i="7" s="1"/>
  <c r="A177" i="7" s="1"/>
  <c r="A178" i="7" s="1"/>
  <c r="A179" i="7" s="1"/>
  <c r="A183" i="7" l="1"/>
  <c r="A189" i="7" l="1"/>
  <c r="A193" i="7" s="1"/>
  <c r="A194" i="7" s="1"/>
  <c r="A195" i="7" s="1"/>
  <c r="A196" i="7" s="1"/>
  <c r="A197" i="7" s="1"/>
  <c r="A198" i="7" s="1"/>
  <c r="A199" i="7" s="1"/>
  <c r="A200" i="7" s="1"/>
  <c r="A201" i="7" s="1"/>
  <c r="A207" i="7" s="1"/>
  <c r="A208" i="7" s="1"/>
  <c r="A209" i="7" s="1"/>
  <c r="A210" i="7" s="1"/>
  <c r="A211" i="7" s="1"/>
  <c r="A212" i="7" s="1"/>
  <c r="A213" i="7" s="1"/>
  <c r="A214" i="7" s="1"/>
  <c r="A218" i="7" s="1"/>
  <c r="A219" i="7" s="1"/>
  <c r="A220" i="7" s="1"/>
  <c r="A221" i="7" s="1"/>
  <c r="A227" i="7" s="1"/>
  <c r="A228" i="7" l="1"/>
  <c r="A229" i="7" s="1"/>
  <c r="A233" i="7" s="1"/>
  <c r="A234" i="7" s="1"/>
  <c r="A235" i="7" s="1"/>
  <c r="A236" i="7" s="1"/>
  <c r="A237" i="7" s="1"/>
  <c r="A238" i="7" s="1"/>
  <c r="A239" i="7" s="1"/>
  <c r="A240" i="7" s="1"/>
  <c r="A241" i="7" l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l="1"/>
  <c r="A258" i="7" s="1"/>
  <c r="A259" i="7" s="1"/>
  <c r="A265" i="7" l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l="1"/>
  <c r="A283" i="7" s="1"/>
  <c r="A284" i="7" s="1"/>
  <c r="A285" i="7" s="1"/>
  <c r="A286" i="7" s="1"/>
  <c r="A287" i="7" s="1"/>
  <c r="A288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l="1"/>
  <c r="A303" i="7" s="1"/>
  <c r="A304" i="7" s="1"/>
  <c r="A305" i="7" s="1"/>
  <c r="A306" i="7" s="1"/>
  <c r="A307" i="7" l="1"/>
  <c r="A311" i="7" s="1"/>
  <c r="A312" i="7" s="1"/>
  <c r="A313" i="7" s="1"/>
  <c r="A317" i="7" s="1"/>
  <c r="A318" i="7" l="1"/>
  <c r="A319" i="7" s="1"/>
  <c r="A320" i="7" s="1"/>
  <c r="A321" i="7" s="1"/>
  <c r="A322" i="7" s="1"/>
  <c r="A323" i="7" s="1"/>
  <c r="A324" i="7" s="1"/>
  <c r="A325" i="7" s="1"/>
  <c r="A326" i="7" s="1"/>
  <c r="A327" i="7" s="1"/>
  <c r="A328" i="7" l="1"/>
  <c r="A329" i="7" s="1"/>
  <c r="A330" i="7" s="1"/>
  <c r="A331" i="7" s="1"/>
  <c r="A332" i="7" s="1"/>
  <c r="A333" i="7" s="1"/>
  <c r="N150" i="13"/>
  <c r="N159" i="13" s="1"/>
  <c r="E159" i="13"/>
  <c r="S5" i="13" s="1"/>
  <c r="S9" i="13" s="1"/>
</calcChain>
</file>

<file path=xl/sharedStrings.xml><?xml version="1.0" encoding="utf-8"?>
<sst xmlns="http://schemas.openxmlformats.org/spreadsheetml/2006/main" count="1859" uniqueCount="1031">
  <si>
    <t>NO</t>
  </si>
  <si>
    <t>BY STAR RATING</t>
  </si>
  <si>
    <t>BY ORCHID RATING</t>
  </si>
  <si>
    <t>NON RATED</t>
  </si>
  <si>
    <t>WAN HAI HOTEL</t>
  </si>
  <si>
    <t>ENG LOH HOTEL</t>
  </si>
  <si>
    <t>HOTEL HONG PING</t>
  </si>
  <si>
    <t>BROADWAY BUDGET HOTEL</t>
  </si>
  <si>
    <t>MERLIN HOTEL</t>
  </si>
  <si>
    <t>SEVEN TERRACES</t>
  </si>
  <si>
    <t>THE CHAMBERS HOTEL</t>
  </si>
  <si>
    <t>PEKING HOTEL</t>
  </si>
  <si>
    <t>BAN AUN HOTEL</t>
  </si>
  <si>
    <t>WALDORF HOTEL</t>
  </si>
  <si>
    <t>HOTEL MALAYSIA</t>
  </si>
  <si>
    <t>HOTEL CONTINENTAL</t>
  </si>
  <si>
    <t>EASTERN HOTEL</t>
  </si>
  <si>
    <t>ORIENTAL HOTEL</t>
  </si>
  <si>
    <t>MODERN HOTEL</t>
  </si>
  <si>
    <t>CITITEL PENANG</t>
  </si>
  <si>
    <t>HANG CHOW HOTEL</t>
  </si>
  <si>
    <t>OLIVE SPRING HOTEL</t>
  </si>
  <si>
    <t>DARUSSALAM MOTEL</t>
  </si>
  <si>
    <t>ORANGE MOTEL &amp; KAFE</t>
  </si>
  <si>
    <t>CHULIA HERITAGE HOTEL</t>
  </si>
  <si>
    <t>YENG KENG HOTEL</t>
  </si>
  <si>
    <t>CAMPBELL HOUSE</t>
  </si>
  <si>
    <t>NEW ASIA HERITAGE HOTEL</t>
  </si>
  <si>
    <t>ARMENIAN ST. HERITAGE HOTEL</t>
  </si>
  <si>
    <t>BETEL NUT LODGE</t>
  </si>
  <si>
    <t>NAM KENG HOTEL</t>
  </si>
  <si>
    <t>GRAND SWISS HOTEL</t>
  </si>
  <si>
    <t>THE BLUE MANSION</t>
  </si>
  <si>
    <t>HOTEL KIMBERLEY</t>
  </si>
  <si>
    <t>GEORGE TOWN WHS CORE ZONE</t>
  </si>
  <si>
    <t>GEORGE TOWN WHS BUFFER ZONE</t>
  </si>
  <si>
    <t xml:space="preserve">GEORGE TOWN </t>
  </si>
  <si>
    <t>JEN HOTEL</t>
  </si>
  <si>
    <t>PARAMOUNT HOTEL</t>
  </si>
  <si>
    <t>HOCK AUN HOTEL</t>
  </si>
  <si>
    <t>MINGOOD HOTEL</t>
  </si>
  <si>
    <t>WATERFALL HOTEL</t>
  </si>
  <si>
    <t>SOO CHOW HOTEL</t>
  </si>
  <si>
    <t>EVERGREEN LAUREL HOTEL</t>
  </si>
  <si>
    <t>HOTEL REGAL MALAYSIA</t>
  </si>
  <si>
    <t>GARDEN INN HOTEL</t>
  </si>
  <si>
    <t>NEW SAVOY HOTEL</t>
  </si>
  <si>
    <t>SIN TONG AH HOTEL</t>
  </si>
  <si>
    <t>PP ISLAND HOTEL</t>
  </si>
  <si>
    <t>SUPER 8 HOTEL</t>
  </si>
  <si>
    <t>G INN</t>
  </si>
  <si>
    <t>BURMAHTEL</t>
  </si>
  <si>
    <t>HOTEL SENTRAL GEORGE TOWN</t>
  </si>
  <si>
    <t>HOTEL MUNLUSTAY 88</t>
  </si>
  <si>
    <t xml:space="preserve">GOODHOPE HOTEL </t>
  </si>
  <si>
    <t xml:space="preserve">MUSEUM HOTEL </t>
  </si>
  <si>
    <t>HOTEL CENTRAL</t>
  </si>
  <si>
    <t>INK HOTEL</t>
  </si>
  <si>
    <t>ST. GILES WEMBLEY PREMIER HOTEL</t>
  </si>
  <si>
    <t>CITITEL EXPRESS</t>
  </si>
  <si>
    <t>ONE PACIFIC SERVICED APARTMENT</t>
  </si>
  <si>
    <t>SUMMER TREE HOTEL</t>
  </si>
  <si>
    <t>MEI HOTEL</t>
  </si>
  <si>
    <t>WANG'S HOTEL</t>
  </si>
  <si>
    <t>TANJUNG BUNGAH</t>
  </si>
  <si>
    <t>BATU FERRINGHI</t>
  </si>
  <si>
    <t>PARKROYAL PENANG</t>
  </si>
  <si>
    <t>BAYVIEW BEACH RESORT</t>
  </si>
  <si>
    <t>SHANGRI-LA'S RASA SAYANG</t>
  </si>
  <si>
    <t>HOTEL LONE PINE</t>
  </si>
  <si>
    <t>RAINBOW PARADISE SANDY BEACH RESORT</t>
  </si>
  <si>
    <t>MERCURE PENANG BEACH</t>
  </si>
  <si>
    <t>TANJUNG TOKONG</t>
  </si>
  <si>
    <t>SERIENTAL HOTEL</t>
  </si>
  <si>
    <t>HONG KONG HOTEL</t>
  </si>
  <si>
    <t>BUKIT JAMBUL</t>
  </si>
  <si>
    <t>HOTEL EQUATORIAL</t>
  </si>
  <si>
    <t>BAYAN BARU</t>
  </si>
  <si>
    <t>HOTEL SERI MALAYSIA</t>
  </si>
  <si>
    <t>BAYAN LEPAS</t>
  </si>
  <si>
    <t>EASTIN HOTEL</t>
  </si>
  <si>
    <t>OLIVE TREE HOTEL</t>
  </si>
  <si>
    <t>U HOTEL</t>
  </si>
  <si>
    <t>LEXIS SUITES PENANG</t>
  </si>
  <si>
    <t>BUTTERWORTH</t>
  </si>
  <si>
    <t>HOTEL APOLLO</t>
  </si>
  <si>
    <t>HOTEL AMBASSADRESS</t>
  </si>
  <si>
    <t>HOTEL PALM INN BUTTERWORTH</t>
  </si>
  <si>
    <t>HOTEL FUHOW</t>
  </si>
  <si>
    <t>JJ HOTEL</t>
  </si>
  <si>
    <t xml:space="preserve">WAH TOH HOTEL </t>
  </si>
  <si>
    <t>BUKIT MERTAJAM</t>
  </si>
  <si>
    <t>DA QING LOU HOMESTAY</t>
  </si>
  <si>
    <t>STARWAY HOTEL</t>
  </si>
  <si>
    <t>HOTEL ALPHA</t>
  </si>
  <si>
    <t>SUMMIT HOTEL BM</t>
  </si>
  <si>
    <t>SRI INDAR HOTEL</t>
  </si>
  <si>
    <t>WINSONS BUSINESS INN</t>
  </si>
  <si>
    <t>LUSCIOUS HOTEL</t>
  </si>
  <si>
    <t>PICE HOTEL</t>
  </si>
  <si>
    <t xml:space="preserve">GOLDEN WHEEL HOTEL </t>
  </si>
  <si>
    <t>HOTEL CITIRIA</t>
  </si>
  <si>
    <t>SEBERANG JAYA</t>
  </si>
  <si>
    <t>MARVELTON HOTEL</t>
  </si>
  <si>
    <t>AROWANA LODGE</t>
  </si>
  <si>
    <t>SUNWAY HOTEL</t>
  </si>
  <si>
    <t>PEARL VIEW HOTEL</t>
  </si>
  <si>
    <t>HOTEL INDERAWASIH</t>
  </si>
  <si>
    <t>HOTEL PRAI JAYA</t>
  </si>
  <si>
    <t xml:space="preserve">HOTEL PRAI </t>
  </si>
  <si>
    <t>E-RED HOTEL</t>
  </si>
  <si>
    <t xml:space="preserve">SE HOTEL   </t>
  </si>
  <si>
    <t>KEPALA BATAS</t>
  </si>
  <si>
    <t>SPRING MOTEL KEPALA BATAS</t>
  </si>
  <si>
    <t>SIMPANG AMPAT</t>
  </si>
  <si>
    <t>JURU HOTEL</t>
  </si>
  <si>
    <t>STAR CITY MOTEL</t>
  </si>
  <si>
    <t>SUNFLOWER FORTUNE MOTEL</t>
  </si>
  <si>
    <t>D'JAWI BELLA HOTEL</t>
  </si>
  <si>
    <t>GOLDEN ACE HOTEL</t>
  </si>
  <si>
    <t>A ONE HOTEL</t>
  </si>
  <si>
    <t>RUMAH TUMPANGAN JV</t>
  </si>
  <si>
    <t>NO OF BED</t>
  </si>
  <si>
    <t>TOTAL ROOMS BY STAR RATING</t>
  </si>
  <si>
    <t>TOTAL ROOMS BY STAR RATING IN PENANG</t>
  </si>
  <si>
    <t>Orchid Rating</t>
  </si>
  <si>
    <t>Star</t>
  </si>
  <si>
    <t>Rooms</t>
  </si>
  <si>
    <t>Hotel</t>
  </si>
  <si>
    <t>Total</t>
  </si>
  <si>
    <t>Non Rated</t>
  </si>
  <si>
    <t>TOTAL</t>
  </si>
  <si>
    <t>NUMBER OF ROOMS</t>
  </si>
  <si>
    <t>GRAND TOTAL</t>
  </si>
  <si>
    <t>No star</t>
  </si>
  <si>
    <t>Star Rating</t>
  </si>
  <si>
    <t>Orchid</t>
  </si>
  <si>
    <t>AIKKA HOTEL</t>
  </si>
  <si>
    <t>SE TWO HOTEL</t>
  </si>
  <si>
    <t>TANDOP HOTEL (T+ HOTEL)</t>
  </si>
  <si>
    <t>THE LIGHT HOTEL</t>
  </si>
  <si>
    <t>28 GRED HOTEL</t>
  </si>
  <si>
    <t>FIELD HOME MOTEL</t>
  </si>
  <si>
    <t>SEVEN HOTEL</t>
  </si>
  <si>
    <t>U PLUS BUDGET HOTEL</t>
  </si>
  <si>
    <t>DIAMOND INN</t>
  </si>
  <si>
    <t>WE HOTEL (SYMPHONY HOTEL MGT SDN BHD)</t>
  </si>
  <si>
    <t>EXO AVENUE (WESLEY HOTEL)</t>
  </si>
  <si>
    <t>DCOZY HOTEL</t>
  </si>
  <si>
    <t>HARDROCK MOTEL</t>
  </si>
  <si>
    <t>OMG HOTEL (GOOD MEMORY SDN BHD)</t>
  </si>
  <si>
    <t>THANKS HOTEL (JASA MURNI ABADI SDN BHD)</t>
  </si>
  <si>
    <t>NUM LOKE YUEN</t>
  </si>
  <si>
    <t>RUMAH TUMPANGAN CHUAH</t>
  </si>
  <si>
    <t>SUNSHINE MOTEL</t>
  </si>
  <si>
    <t>ANGGERIK LODGE (AG HOTEL)</t>
  </si>
  <si>
    <t>SUMMER TERRACE HOSTEL</t>
  </si>
  <si>
    <t>LOST PARADISE RESORT</t>
  </si>
  <si>
    <t xml:space="preserve">HOTEL GOLDEN CITY </t>
  </si>
  <si>
    <t>OZO GEORGE TOWN PENANG</t>
  </si>
  <si>
    <t xml:space="preserve">BROWN HOTEL </t>
  </si>
  <si>
    <t>BAHANG BAY HOTEL</t>
  </si>
  <si>
    <t xml:space="preserve">ATTA HOTEL </t>
  </si>
  <si>
    <t xml:space="preserve">88 ARMENIAN </t>
  </si>
  <si>
    <t>DR HOTEL</t>
  </si>
  <si>
    <t>EAST INDIES MANSION</t>
  </si>
  <si>
    <t>HOTEL PENAGA (JLN HUTTON)</t>
  </si>
  <si>
    <t>HOTEL PENAGA (JLN TRANSFER)</t>
  </si>
  <si>
    <t>HOTEL PENAGA (LEBUH CLARKE)</t>
  </si>
  <si>
    <t>JAWI PERANAKAN MANSION</t>
  </si>
  <si>
    <t>SAVV HOTEL GEORGETOWN</t>
  </si>
  <si>
    <t>MOON TREE 47</t>
  </si>
  <si>
    <t>KEOW PIN HOTEL</t>
  </si>
  <si>
    <t>KOONING HOTEL</t>
  </si>
  <si>
    <t>M SUMMIT 191</t>
  </si>
  <si>
    <t>MACALISTER TERRACES HOTEL</t>
  </si>
  <si>
    <t>OLD PENANG HOTEL</t>
  </si>
  <si>
    <t>PENANG MUTIARA BEACH RESORT</t>
  </si>
  <si>
    <t>THE PRESTIGE HOTEL</t>
  </si>
  <si>
    <t>LOOP ON LEITH HOTEL</t>
  </si>
  <si>
    <t xml:space="preserve">ANGSANA </t>
  </si>
  <si>
    <t>MUNTRI GROVE HOTEL</t>
  </si>
  <si>
    <t>MANSION ONE SUITES</t>
  </si>
  <si>
    <t>SKY HOTEL (TIEN HOTEL SDN)</t>
  </si>
  <si>
    <t>COURTYARD BY MARRIOTT PENANG (TROPICANA 218)</t>
  </si>
  <si>
    <t xml:space="preserve">THE SOUTHERN BOUTIQUE HOTEL </t>
  </si>
  <si>
    <t>VICTORIA GARDEN HOTEL</t>
  </si>
  <si>
    <t>GREAT SHANGHAI GUESTHOUSE</t>
  </si>
  <si>
    <t>HOTEL CHENNAI BY WINK</t>
  </si>
  <si>
    <t>MACALISTER VISTA HOTEL</t>
  </si>
  <si>
    <t xml:space="preserve">WOW HOTEL </t>
  </si>
  <si>
    <t>APPLE 1 HOTEL</t>
  </si>
  <si>
    <t>YMCA OF PENANG</t>
  </si>
  <si>
    <t>CHULIA MANSION</t>
  </si>
  <si>
    <t>G HOTEL KELAWAI</t>
  </si>
  <si>
    <t>G HOTEL GURNEY</t>
  </si>
  <si>
    <t xml:space="preserve">KIM HAUS LOFT GUESTHOUSE </t>
  </si>
  <si>
    <t>TOTAL LICENSED HOTELS</t>
  </si>
  <si>
    <t>URBAN H HOTEL (LIVINGSTON TOWER)</t>
  </si>
  <si>
    <t>MCLANE BOUTIQUE HOTEL</t>
  </si>
  <si>
    <t>HELICONIA HOTEL</t>
  </si>
  <si>
    <t>HOTEL BELLEVUE</t>
  </si>
  <si>
    <t>HOTEL TONG LEK 8</t>
  </si>
  <si>
    <t>5IMPLE 9ICE HERITAGE</t>
  </si>
  <si>
    <t>STAR LODGE</t>
  </si>
  <si>
    <t>D'FERRINGHI HAUS HOTEL &amp; RESTAURANT</t>
  </si>
  <si>
    <t>JEREJAK ISLAND RESORT</t>
  </si>
  <si>
    <t>G TIMES INN HOTEL</t>
  </si>
  <si>
    <t xml:space="preserve">REN I TANG HERITAGE INN </t>
  </si>
  <si>
    <t xml:space="preserve">SWEET CILI HOTEL </t>
  </si>
  <si>
    <t xml:space="preserve">PALM MANSION BOUTIQUE SUITES </t>
  </si>
  <si>
    <t xml:space="preserve">YOU LE YUEN </t>
  </si>
  <si>
    <t xml:space="preserve">B STREET HOTEL </t>
  </si>
  <si>
    <t xml:space="preserve">HOTEL TIDO </t>
  </si>
  <si>
    <t xml:space="preserve">MUNTRI MEWS </t>
  </si>
  <si>
    <t xml:space="preserve">D'NICE HERITAGE HOTEL </t>
  </si>
  <si>
    <t xml:space="preserve">ARECA HOTEL </t>
  </si>
  <si>
    <t xml:space="preserve">LOKE THYE KEE RESIDENCE </t>
  </si>
  <si>
    <t xml:space="preserve">MC NAIR PLACE </t>
  </si>
  <si>
    <t xml:space="preserve">PINGSA HOTEL </t>
  </si>
  <si>
    <t xml:space="preserve">VOUK HOTEL SUITES </t>
  </si>
  <si>
    <t xml:space="preserve">118 HOTEL MACALISTER </t>
  </si>
  <si>
    <t xml:space="preserve">NOORDIN MEWS </t>
  </si>
  <si>
    <t xml:space="preserve">SUPER 8 HOTEL </t>
  </si>
  <si>
    <t xml:space="preserve">THE CORUM VIEW HOTEL </t>
  </si>
  <si>
    <t xml:space="preserve">THYE ANN HOTEL </t>
  </si>
  <si>
    <t>GRAND INN SDN BHD (JLN MACALISTER)</t>
  </si>
  <si>
    <t>JALAN MACALISTER</t>
  </si>
  <si>
    <t>JALAN BURMA</t>
  </si>
  <si>
    <t>GURNEY DRIVE</t>
  </si>
  <si>
    <t>BUKIT DUMBAR</t>
  </si>
  <si>
    <t>JALAN PENANG</t>
  </si>
  <si>
    <t>LEBUH CHULIA</t>
  </si>
  <si>
    <t>JALAN TRANSFER</t>
  </si>
  <si>
    <t>JALAN MAGAZINE</t>
  </si>
  <si>
    <t>SUNWAY BIZ HOTEL</t>
  </si>
  <si>
    <t>HOTEL HOMPTON BY THE BEACH</t>
  </si>
  <si>
    <t xml:space="preserve">AROMA BUSINESS HOTEL </t>
  </si>
  <si>
    <t xml:space="preserve">IXORA HOTEL </t>
  </si>
  <si>
    <t xml:space="preserve">LODGE 18 </t>
  </si>
  <si>
    <t>BEACH GARDEN HOTEL</t>
  </si>
  <si>
    <t>GRAND DE' GARDEN HOTEL</t>
  </si>
  <si>
    <t>CHARITON HOTEL BUTTERWORTH (ECOTEL)</t>
  </si>
  <si>
    <t xml:space="preserve">SPM RAFIKKALI </t>
  </si>
  <si>
    <t xml:space="preserve">GOLDEN NASMIR HOTEL </t>
  </si>
  <si>
    <t xml:space="preserve">HOTEL PALM INN (M) </t>
  </si>
  <si>
    <t>S HOTEL (CCBC VENTURES SDN BHD)</t>
  </si>
  <si>
    <t>SAFIRA COUNTRY CLUB (SJ RECREATION)</t>
  </si>
  <si>
    <t>SAS SDN BHD (E-RED PERDA)</t>
  </si>
  <si>
    <t xml:space="preserve">MODE INN </t>
  </si>
  <si>
    <t>E-RED HOTEL (LORONG SERI ALMA)</t>
  </si>
  <si>
    <t>E-RED HOTEL (JLN BAYU MUTIARA)</t>
  </si>
  <si>
    <t>CHARITON HOTEL (ALMA)</t>
  </si>
  <si>
    <t>HOTEL NEW TOWN</t>
  </si>
  <si>
    <t>OM HOTEL (NATURE HILL RESORT SDN BHD)</t>
  </si>
  <si>
    <t xml:space="preserve">HOTEL MINT GARDEN </t>
  </si>
  <si>
    <t>CLAN KONGSI GEORGE TOWN HOTEL</t>
  </si>
  <si>
    <t>EASTERN &amp; ORIENTAL HOTEL</t>
  </si>
  <si>
    <t>PENANG CLUB (ROOMS FOR MEMBERS ONLY)</t>
  </si>
  <si>
    <t>SPICES HOTEL</t>
  </si>
  <si>
    <t xml:space="preserve">THE BLANKET HOTEL </t>
  </si>
  <si>
    <t>TUNE HOTELS</t>
  </si>
  <si>
    <t xml:space="preserve">KE-LAN-TAN HOUSE </t>
  </si>
  <si>
    <t>DE VIEW HOTEL PENANG</t>
  </si>
  <si>
    <t>LEISURE COVE HOTEL AND APARTMENTS</t>
  </si>
  <si>
    <t>GOLDEN VIEW SERVICES APARTMENT</t>
  </si>
  <si>
    <t>ARENA CURVE RESIDENCY (D'NICE HOTEL)</t>
  </si>
  <si>
    <t xml:space="preserve">BG BUSINESS HOTEL </t>
  </si>
  <si>
    <t>LAGUNA HOTEL (GRAND ORIENT HOTEL PERAI)</t>
  </si>
  <si>
    <t>MASSON HOTEL (MASSON ORIENTAL SDN BHD)</t>
  </si>
  <si>
    <t>JV HOTEL BANDAR TASIK MUTIARA</t>
  </si>
  <si>
    <t xml:space="preserve">CITY BAYVIEW HOTEL </t>
  </si>
  <si>
    <t>THE MERCHANT HOTEL</t>
  </si>
  <si>
    <t>TRAVELODGE (GLOW PENANG BY ZINC)</t>
  </si>
  <si>
    <t xml:space="preserve">BEAUTY HOUSE HOTEL </t>
  </si>
  <si>
    <t>KIM SUN HOTEL BM</t>
  </si>
  <si>
    <t>FEDERAL HOTEL</t>
  </si>
  <si>
    <t>MY HOTEL (HARVEST GOLDEN WORLD SDN BHD)</t>
  </si>
  <si>
    <t>QUEEN CITY HOTEL</t>
  </si>
  <si>
    <t>ETON HOTEL PENANG</t>
  </si>
  <si>
    <t>28 BAHARI GUESTHOUSE</t>
  </si>
  <si>
    <t>NEWHOPE INN</t>
  </si>
  <si>
    <t>LE DREAM HOTEL</t>
  </si>
  <si>
    <t xml:space="preserve">M QUBE HOTEL </t>
  </si>
  <si>
    <t>BABA GUESTHOUSE</t>
  </si>
  <si>
    <t>E.T BUDGET GUESTHOUSE</t>
  </si>
  <si>
    <t>THIRTY THREE STEWART HOSUE</t>
  </si>
  <si>
    <t>REUNION HERITAGE HOUSE</t>
  </si>
  <si>
    <t>RAINHILL GUESTHOUSE</t>
  </si>
  <si>
    <t>MOUSTACHZ HAUZE</t>
  </si>
  <si>
    <t>AT TAQWA INN</t>
  </si>
  <si>
    <t>NICE INN</t>
  </si>
  <si>
    <t>APOLLO INN</t>
  </si>
  <si>
    <t>CINTRA HERITAGE HOUSE</t>
  </si>
  <si>
    <t>GRAND FC HOTEL</t>
  </si>
  <si>
    <t>THE FRAME GUESTHOUSE</t>
  </si>
  <si>
    <t>GOODLUCK INN</t>
  </si>
  <si>
    <t>WHITE MANSION</t>
  </si>
  <si>
    <t>AIR ITAM / BALIK PULAU</t>
  </si>
  <si>
    <t>MALIHOM PRIVATE ESTATE</t>
  </si>
  <si>
    <t>118 HOTEL (DATO KERAMAT)</t>
  </si>
  <si>
    <t>OLD PENANG GUESTHOUSE</t>
  </si>
  <si>
    <t>HOTEL SERI PAUH</t>
  </si>
  <si>
    <t xml:space="preserve">D PEARL HOTEL </t>
  </si>
  <si>
    <t>HOTEL MIL BOUTIQUE RESIDENCE</t>
  </si>
  <si>
    <t>OLD BUDGET HOTEL</t>
  </si>
  <si>
    <t>RIVER INN HOTEL</t>
  </si>
  <si>
    <t>MACALISTER MANSION</t>
  </si>
  <si>
    <t>THE 80'S GUESTHOUSE</t>
  </si>
  <si>
    <t>AR RAUDHAH SUITES &amp; HOTEL</t>
  </si>
  <si>
    <t>NOORDIN STREET HOUSE</t>
  </si>
  <si>
    <t>HOTEL JANNAH</t>
  </si>
  <si>
    <t>HOTEL KAMELIA</t>
  </si>
  <si>
    <t>ADAMSON INN</t>
  </si>
  <si>
    <t>ECONTEL HOTEL</t>
  </si>
  <si>
    <t>RASA MOTEL</t>
  </si>
  <si>
    <t>SRI BATIK TIMES INN MOTEL</t>
  </si>
  <si>
    <t>HOTEL PEN MUTIARA</t>
  </si>
  <si>
    <t>LUXFORT 118 SERVICES SUITES</t>
  </si>
  <si>
    <t>CHARLIES BUDGET HOTEL</t>
  </si>
  <si>
    <t>SIOK HOSTEL</t>
  </si>
  <si>
    <t>HERITAGE SIXTEEN</t>
  </si>
  <si>
    <t>MAX FERRINGHI HOTEL</t>
  </si>
  <si>
    <t>BUKIT JAWI GOLF RESORT</t>
  </si>
  <si>
    <t>LANG HOOSE</t>
  </si>
  <si>
    <t>TANJUNG POINT</t>
  </si>
  <si>
    <t xml:space="preserve">BOULDEDR VALLEY GLAMPING </t>
  </si>
  <si>
    <t>DD HOTEL</t>
  </si>
  <si>
    <t>SO HOTEL</t>
  </si>
  <si>
    <t>STATION BUDGET HOTEL</t>
  </si>
  <si>
    <t xml:space="preserve">SEA PRINCESS HOTEL </t>
  </si>
  <si>
    <t>INN RESIDENCE 18</t>
  </si>
  <si>
    <t>THE UPPER HOUSE</t>
  </si>
  <si>
    <t>HICKORY ON PENANG HILL (HILLSIDE RETREAT)</t>
  </si>
  <si>
    <t>THE GRAND MULIA</t>
  </si>
  <si>
    <t>SKY RESIDENCE PRAI @ THE ASCOTT LIMITED</t>
  </si>
  <si>
    <t>HOTEL ENRICH</t>
  </si>
  <si>
    <t xml:space="preserve">HOTEL BLUE DIAMOND </t>
  </si>
  <si>
    <t xml:space="preserve">AI GOH HOTEL </t>
  </si>
  <si>
    <t xml:space="preserve">TOWNE HOUSE HOTEL </t>
  </si>
  <si>
    <t xml:space="preserve">KING WAH HOTEL </t>
  </si>
  <si>
    <t xml:space="preserve">THE KRYSTAL SUITES SERVICE APARTMENT </t>
  </si>
  <si>
    <t xml:space="preserve">MOTEL SRI PANTAI </t>
  </si>
  <si>
    <t xml:space="preserve">HOLIDAY INN RESORT PENANG </t>
  </si>
  <si>
    <t xml:space="preserve">HONG AUN HOTEL </t>
  </si>
  <si>
    <t xml:space="preserve">THE NORTHAM ALL SUITE PENANG </t>
  </si>
  <si>
    <t xml:space="preserve">HOTEL LAY HONG </t>
  </si>
  <si>
    <t xml:space="preserve">HOTEL 1926 HERITAGE </t>
  </si>
  <si>
    <t xml:space="preserve">KIN TOO HOTEL </t>
  </si>
  <si>
    <t xml:space="preserve">NAM SENG HOTEL </t>
  </si>
  <si>
    <t xml:space="preserve">INTERNATIONAL HOTEL </t>
  </si>
  <si>
    <t>1881 CHONG TIAN HOTEL</t>
  </si>
  <si>
    <t>RATING EXPIRED DATE</t>
  </si>
  <si>
    <t>18.05.2024</t>
  </si>
  <si>
    <t>25.09.2022</t>
  </si>
  <si>
    <t>08.11.2022</t>
  </si>
  <si>
    <t>17.02.2023</t>
  </si>
  <si>
    <t>07.08.2023</t>
  </si>
  <si>
    <t>15.03.2024</t>
  </si>
  <si>
    <t>02.04.2024</t>
  </si>
  <si>
    <t>17.04.2022</t>
  </si>
  <si>
    <t>31.07.2022</t>
  </si>
  <si>
    <t>10.02.2024</t>
  </si>
  <si>
    <t>13.03.2023</t>
  </si>
  <si>
    <t>06.01.2024</t>
  </si>
  <si>
    <t>21.02.2023</t>
  </si>
  <si>
    <t>29.05.2022</t>
  </si>
  <si>
    <t>-</t>
  </si>
  <si>
    <t>24.12.2022</t>
  </si>
  <si>
    <t>29.08.2022</t>
  </si>
  <si>
    <t>REMARKS</t>
  </si>
  <si>
    <t>GOLDEN SANDS BEACH RESORTS</t>
  </si>
  <si>
    <t xml:space="preserve">TROPICS EIGHT </t>
  </si>
  <si>
    <t xml:space="preserve">HOTEL NOBLE </t>
  </si>
  <si>
    <t xml:space="preserve">PIN SENG HOTEL </t>
  </si>
  <si>
    <t>HOTEL 19</t>
  </si>
  <si>
    <t>MANGO TREE PLACE HIDEAWAY</t>
  </si>
  <si>
    <t xml:space="preserve">ISLAND CITY HOTEL </t>
  </si>
  <si>
    <t xml:space="preserve">BANANA BOUTIQUE HOTEL </t>
  </si>
  <si>
    <t xml:space="preserve">CONTAINER HOTEL </t>
  </si>
  <si>
    <t xml:space="preserve">THE CAMPBELL TIMES HOTEL </t>
  </si>
  <si>
    <t xml:space="preserve">SINKEH GUESTHOUSE </t>
  </si>
  <si>
    <t xml:space="preserve">ROPEWALK PIAZZA HOTEL </t>
  </si>
  <si>
    <t xml:space="preserve">HUTTON CENTRAL II </t>
  </si>
  <si>
    <t xml:space="preserve">THE SMALL INN </t>
  </si>
  <si>
    <t xml:space="preserve">HUTTON LODGE </t>
  </si>
  <si>
    <t xml:space="preserve">RYOKAN MUNTRI HOTEL </t>
  </si>
  <si>
    <t xml:space="preserve">ORIENTAL HOTEL </t>
  </si>
  <si>
    <t xml:space="preserve">HUTTON CENTRAL I </t>
  </si>
  <si>
    <t xml:space="preserve">PARIS HOTEL </t>
  </si>
  <si>
    <t xml:space="preserve">MACALLUM CENTRAL HOTEL BY PHC </t>
  </si>
  <si>
    <t xml:space="preserve">BAHARI PARADE PENANG BY PHC </t>
  </si>
  <si>
    <t xml:space="preserve">LINK HOTEL </t>
  </si>
  <si>
    <t xml:space="preserve">MAGAZINE VISTA HOTEL </t>
  </si>
  <si>
    <t xml:space="preserve">SRI SAYANG RESORT SERVICE APARTMENT </t>
  </si>
  <si>
    <t xml:space="preserve">ECO CAPSULE RESORT </t>
  </si>
  <si>
    <t>THE ROYALE CHULAN PENANG (PREV: ROYALE BINTANG HOTEL)</t>
  </si>
  <si>
    <t>ATTIC HOTEL (PREV: KIM SUN HOTEL)</t>
  </si>
  <si>
    <t>THE EDISON GEORGE TOWN (PREV: CATHAY HOTEL)</t>
  </si>
  <si>
    <t xml:space="preserve">WASSUP YOUTH HOSTEL (PREV: SINGAPORE HOTEL) </t>
  </si>
  <si>
    <t>LE EMBASSY HOTEL (PREV: HP HOTEL)</t>
  </si>
  <si>
    <t>AC HOTEL BY MARRIOTT (PREV: VISTANA HOTEL)</t>
  </si>
  <si>
    <t>RAIA HOTEL (PREV: TH HOTEL)</t>
  </si>
  <si>
    <t>VANGOHH PREMIER HOTEL (GLOMEX RESORT SDN BHD)</t>
  </si>
  <si>
    <t>U DESIGN HOTEL (SUPER MEGALINK SDN BHD)</t>
  </si>
  <si>
    <t>ICONIC HOTEL (LUCKY 888 SDN BHD)</t>
  </si>
  <si>
    <t>TAMBUN INN HOTEL (MAPLE INN)</t>
  </si>
  <si>
    <t>GALAXY HOTEL (GALAXY STAR HOTEL SDN BHD)</t>
  </si>
  <si>
    <t>SE FOUR HOTEL</t>
  </si>
  <si>
    <t>SE THREE HOTEL</t>
  </si>
  <si>
    <t>* Hotel only found in MBPP database.</t>
  </si>
  <si>
    <t xml:space="preserve">TOISHAN NINGYANG WUI KWON </t>
  </si>
  <si>
    <t>GEORGETOWN HOTEL (JLN LARUT)</t>
  </si>
  <si>
    <t>* Hotel only found in MBSP database.</t>
  </si>
  <si>
    <t>PAGE 63 HOSTEL</t>
  </si>
  <si>
    <t>SHAHLINI'S GUESTHOUSE</t>
  </si>
  <si>
    <t>09.08.2024</t>
  </si>
  <si>
    <t>06.07.2024</t>
  </si>
  <si>
    <t>19.11.2024</t>
  </si>
  <si>
    <t>31.12.2024</t>
  </si>
  <si>
    <t>* Hotel only found in MOTAC database.</t>
  </si>
  <si>
    <t>08.03.2025</t>
  </si>
  <si>
    <t>* Hotel only found in  MOTAC database.</t>
  </si>
  <si>
    <t>HOTEL NEO+  (PREV: GRAND CONTINENTAL PENANG)</t>
  </si>
  <si>
    <t>HOTEL GRAND INN (PREV: WHITE HOUSE HOSTEL)</t>
  </si>
  <si>
    <t>RED ROCK HOTEL (PREV: AGORA HOTEL)</t>
  </si>
  <si>
    <t>* Hotel not licensed in MOTAC database but licensed in MBPP database.</t>
  </si>
  <si>
    <t>ESQ FERRINGHI HOTEL (ALIA EXPRESS)</t>
  </si>
  <si>
    <t>MACALISTER HOTEL BY PHC (THE MACALISTER)</t>
  </si>
  <si>
    <t>CYC HERITAGE HOTEL (PREV: T+ HOTEL)</t>
  </si>
  <si>
    <t>CHEN CHAN GUESTHOUSE</t>
  </si>
  <si>
    <t>MY GUESTHOUSE 109 (PREV: DE GUESTHOUSE)</t>
  </si>
  <si>
    <t>MII SMILE</t>
  </si>
  <si>
    <t>RUMAH REHAT AWANA</t>
  </si>
  <si>
    <t>MARINA ORIENTAL HOTEL (PREV: GOLD CITY HOTEL)</t>
  </si>
  <si>
    <t>HOTEL ROYAL PENANG (PREV: DORSETT HOTEL)</t>
  </si>
  <si>
    <t>DOUBLE TREE RESORT BY HILTON (PREV: HYDRO HOTEL)</t>
  </si>
  <si>
    <t>ALORA HOTEL (PREV: B-SUITE HOTEL)</t>
  </si>
  <si>
    <t>BERJAYA HOTEL (PREV: GEORGE TOWN CITY HOTEL)</t>
  </si>
  <si>
    <t>THE JOUR'NEY HOTEL (PREV: HOTEL KOWLOON / YES / PERL EDEN HOTEL)</t>
  </si>
  <si>
    <t>POON SOON GREEN PARK MOTEL</t>
  </si>
  <si>
    <t>* Hotel not licensed in MBSP database but licensed in MOTAC database.</t>
  </si>
  <si>
    <t>VICTORIA INN (PREV: COMFORT INN)</t>
  </si>
  <si>
    <t>G FORTUNE (PREV: ARYLL INN)</t>
  </si>
  <si>
    <t>ATTA HOTEL BM</t>
  </si>
  <si>
    <t>CHARITON HOTEL (BAGAN)</t>
  </si>
  <si>
    <t>HOTEL</t>
  </si>
  <si>
    <t>12, LORONG KINTA</t>
  </si>
  <si>
    <t>* Hotel only found in MOTAC database.
* Rating expired date: 2 Star, 15.10.2009 found in MOTAC database.</t>
  </si>
  <si>
    <t>* Hotel only found in MOTAC database.
* Rating expired date: 1 Star, 12.12.2020 found in MOTAC database.</t>
  </si>
  <si>
    <t>* Hotel not licensed in MBSP database.
* Different no.of rooms in MOTAC database.</t>
  </si>
  <si>
    <t>* Hotel only found in MBSP database.
* Hotel not licensed in MBSP database.</t>
  </si>
  <si>
    <t>NO.38, JALAN LARUT</t>
  </si>
  <si>
    <t>* Hotel only found in MBPP database.
* No no.of rooms in MBPP databse.</t>
  </si>
  <si>
    <t>NO. 227, JALAN BURMA</t>
  </si>
  <si>
    <t>BUSINESS ADDRESS</t>
  </si>
  <si>
    <t>NO.6, JALAN TRANSFER</t>
  </si>
  <si>
    <t>86, LEBUH CAMPBELL</t>
  </si>
  <si>
    <t>48-F, JALAN SULTAN AHMAD SHAH</t>
  </si>
  <si>
    <t>128, JALAN SEANG TEIK</t>
  </si>
  <si>
    <t>(BL 1215) 163, JALAN ARGYLL</t>
  </si>
  <si>
    <t xml:space="preserve">MANCHU BAR </t>
  </si>
  <si>
    <t xml:space="preserve">55, PENANG ROAD (TKT 1, SPICE CAFÉ) </t>
  </si>
  <si>
    <t>164, JALAN ARGYLL</t>
  </si>
  <si>
    <t>516-G, JALAN HASHIM, TANJUNG BUNGAH</t>
  </si>
  <si>
    <t>HOTEL SENTRAL SEAVIEW PENANG (PREV: NAZA HOTEL)</t>
  </si>
  <si>
    <t>50-A, PENANG ROAD</t>
  </si>
  <si>
    <t>69, JALAN TRANSFER</t>
  </si>
  <si>
    <t>HOTEL SRI MALAYSIA (PREV: RANGKAIAN HOTEL)</t>
  </si>
  <si>
    <t>WIFI BOUTIQUE HOTEL</t>
  </si>
  <si>
    <t>70, JALAN DATUK KERAMAT</t>
  </si>
  <si>
    <t>36, LORONG PASAR</t>
  </si>
  <si>
    <t>111, LORONG HUTTON</t>
  </si>
  <si>
    <t>246, LEBUH CARNARVON</t>
  </si>
  <si>
    <t>228, JALAN MACALISTER</t>
  </si>
  <si>
    <t>68-A/70, PENANG ROAD</t>
  </si>
  <si>
    <t>422, LEBUH CHULIA</t>
  </si>
  <si>
    <t>151, JALAN BURMA</t>
  </si>
  <si>
    <t xml:space="preserve">OASIS HOSTEL </t>
  </si>
  <si>
    <t>* Hotel not licensed in MOTAC database but licensed in MBPP database. 
* No no.of rooms in MBPP database.</t>
  </si>
  <si>
    <t>* Hotel not licensed in MOTAC database but licensed in MBPP database.
* No no.of rooms in MBPP database.</t>
  </si>
  <si>
    <t>* Hotel only found in MOTAC database.
* Rating expired date: 2 Star, 05.02.2021 found in MOTAC database.</t>
  </si>
  <si>
    <t xml:space="preserve">1, LORONG BAGAN LUAR 1, BUTTERWORTH </t>
  </si>
  <si>
    <t xml:space="preserve">4475, JALAN KAMPUNG BENGGALI, BAGAN LUAR, BUTTERWORTH </t>
  </si>
  <si>
    <t xml:space="preserve">4802, JALAN BAGAN LUAR, BUTTERWORTH </t>
  </si>
  <si>
    <t>4907, KAMPUNG BENGGALI, BUTTERWORTH</t>
  </si>
  <si>
    <t>59A, JALAN RAJA UDA, PUSAT PERNIAGAAN RAJA UDA, WOOLLEY AVENUE</t>
  </si>
  <si>
    <t>NO.11, BUTTERWORTH BUSINESS CITY CENTRE. JALAN RAJA UDA</t>
  </si>
  <si>
    <t>2, JLN USAHAWAN 5, PUSAT PERNIAGAAN DATO KAILAN, KEPALA BATAS</t>
  </si>
  <si>
    <t>4805, JALAN CHAIN FERRY, BUTTERWORTH</t>
  </si>
  <si>
    <t>5017, JALAN BAGAN LUAR, BUTTERWORTH</t>
  </si>
  <si>
    <t>4992 &amp; 4993, JALAN NEW FERRY, BUTTERWORTH</t>
  </si>
  <si>
    <t>JALAN BARU, PERAI</t>
  </si>
  <si>
    <t>566, JLN ARUMUGAM PILLAI, BUKIT MERTAJAM</t>
  </si>
  <si>
    <t>1 &amp; 3, LORONG KELASAH 2, TAMAN KELASAH, SEBERANG JAYA, PERAI</t>
  </si>
  <si>
    <t>468, LORONG AROWANA 3, KAW. PERNIAGAAN AROWANA</t>
  </si>
  <si>
    <t>2751-1, JALAN CHAIN FERRY, TAMAN INDERAWASIH</t>
  </si>
  <si>
    <t>No.1620, JLN PERMATANG BATU, TMN INDUSTRI PERMATANG BATU</t>
  </si>
  <si>
    <t>2, LORONG SERI JAYA, TAMAN SERI JAYA BUKIT MERTAJAM</t>
  </si>
  <si>
    <t>2769, JALAN TODAK BANDAR SEBERANG JAYA</t>
  </si>
  <si>
    <t>2178, JALAN BUKIT MINYAK, KAW PERNIAGAAN ASAS MURNI BUKIT MERTAJAM</t>
  </si>
  <si>
    <t>11A, MEDAN LIMAU MANIS, PUSAT PERNIAGAAN LIMAU MANIS BUKIT MERTAJAM</t>
  </si>
  <si>
    <t xml:space="preserve">35, LOVE LANE </t>
  </si>
  <si>
    <t>35-F, JALAN MASJID KAPITAN KELING</t>
  </si>
  <si>
    <t>NO. 1 &amp; 1A, LEBUH PENANG</t>
  </si>
  <si>
    <t>NO.133, JALAN MASJID KAPITAN KELING</t>
  </si>
  <si>
    <t>2, 4, 6, 8, 10, 12, 14 &amp; 16. LORONG STEWART</t>
  </si>
  <si>
    <t>23, LORONG LOVE</t>
  </si>
  <si>
    <t>1 &amp; 2, PENGKALAN WELD</t>
  </si>
  <si>
    <t>3, 5, 7 &amp; 9, LORONG LUMUT</t>
  </si>
  <si>
    <t>278-A, LEBUH VICTORIA</t>
  </si>
  <si>
    <t>82A, 82B &amp; 82C, LEBUH PENANG</t>
  </si>
  <si>
    <t>23, LEBUH LIGHT</t>
  </si>
  <si>
    <t>4, 6 &amp; 8, GAT LEBUH MELAYU</t>
  </si>
  <si>
    <t>76, 78, 80, 82, 84, 86 &amp; 88, LEBUH CHINA</t>
  </si>
  <si>
    <t>7, LOVE LANE</t>
  </si>
  <si>
    <t>28, LEBUH PENANG</t>
  </si>
  <si>
    <t>8, GAT LEBUH GEREJA</t>
  </si>
  <si>
    <t>9 &amp; 11, LEBUH CAMPBELL</t>
  </si>
  <si>
    <t>39, LOVE LANE</t>
  </si>
  <si>
    <t>39-C, PENGKALAN WELD</t>
  </si>
  <si>
    <t>13, 15, 17 &amp; 19, LORONG PASAR</t>
  </si>
  <si>
    <t xml:space="preserve">NO.80A &amp; 82 LOVE LANE </t>
  </si>
  <si>
    <t>263, LEBUH PANTAI</t>
  </si>
  <si>
    <t>278, LEBUH VICTORIA</t>
  </si>
  <si>
    <t>25, LEBUH CHINA</t>
  </si>
  <si>
    <t>88 &amp; 90, LEBUH ARMENIAN</t>
  </si>
  <si>
    <t>273, LEBUH CHULIA (TKT 1)</t>
  </si>
  <si>
    <t>509, LEBUH CHULIA</t>
  </si>
  <si>
    <t>348, LEBUH CHULIA</t>
  </si>
  <si>
    <t>511, LEBUH CHULIA</t>
  </si>
  <si>
    <t>302, LEBUH CHULIA</t>
  </si>
  <si>
    <t>456, LEBUH CHULIA</t>
  </si>
  <si>
    <t>NO.380, LEBUH CHULIA (BL 1464)</t>
  </si>
  <si>
    <t>NO.362, LEBUH CHULIA</t>
  </si>
  <si>
    <t>NO.422, LEBUH CHULIA</t>
  </si>
  <si>
    <t>431-F, LEBUH CHULIA</t>
  </si>
  <si>
    <t>224, JALAN PRANGIN</t>
  </si>
  <si>
    <t>13, LEBUH LEITH</t>
  </si>
  <si>
    <t>94, JALAN PINTAL TALI</t>
  </si>
  <si>
    <t xml:space="preserve">179-C, LEBUH MUNTRI </t>
  </si>
  <si>
    <t>10, LEBUH FARQUHAR</t>
  </si>
  <si>
    <t xml:space="preserve">NO. 1 &amp; 2, JALAN PINTAL TALI </t>
  </si>
  <si>
    <t>40-50, JALAN HUTTON</t>
  </si>
  <si>
    <t>NO.106, LEBUH CAMPBELL</t>
  </si>
  <si>
    <t xml:space="preserve">NO.110, JALAN PINTAL TALI </t>
  </si>
  <si>
    <t>139 (LOT 584-591) SEK 22, DTL PP TANAH</t>
  </si>
  <si>
    <t>15, 17 &amp; 19, LEBUH CINTRA</t>
  </si>
  <si>
    <t>105, LEBUH MELAYU</t>
  </si>
  <si>
    <t>14, LEBUH LEITH</t>
  </si>
  <si>
    <t>36, JALAN SUNGAI UJONG</t>
  </si>
  <si>
    <t>15, LEBUH LEITH</t>
  </si>
  <si>
    <t>106, JALAN ARGYLL</t>
  </si>
  <si>
    <t>77, LEBUH MUNTRI</t>
  </si>
  <si>
    <t>17, LEBUH MELAYU</t>
  </si>
  <si>
    <t>134, 136, 138, 140, 142, 144, 146, 148, 150, 152, 154 &amp; 156, JALAN PINTAL TALI</t>
  </si>
  <si>
    <t>5, 7, 9, 11 , 13, 15, 19, 21, 23, 25 &amp; 27, JALAN KHOO SIAN EWE</t>
  </si>
  <si>
    <t>128, 128A, B, C, D, E, F &amp; G, JALAN TRANSFER</t>
  </si>
  <si>
    <t>26, 28, 30, 32 &amp; 34, LEBUH CLARKE</t>
  </si>
  <si>
    <t>50 &amp; 52, LEBUH LEITH</t>
  </si>
  <si>
    <t>280, LEBUH VICTORIA</t>
  </si>
  <si>
    <t xml:space="preserve">108, LEBUH MUNTRI </t>
  </si>
  <si>
    <t>127, 129, 131, 131A, 131B, 131C, 131D, 131E &amp; 131F, LEBUH MUNTRI</t>
  </si>
  <si>
    <t>29, LEBUH LEITH</t>
  </si>
  <si>
    <t>18, LORONG KINTA</t>
  </si>
  <si>
    <t>153, JALAN HUTTON</t>
  </si>
  <si>
    <t>47, LEBUH MUNTRI</t>
  </si>
  <si>
    <t>78, LEBUH CAMPBELL</t>
  </si>
  <si>
    <t>NO.166, JALAN ARGYLL</t>
  </si>
  <si>
    <t>59, LEBUH MELAYU</t>
  </si>
  <si>
    <t>7, JALAN PENANG</t>
  </si>
  <si>
    <t xml:space="preserve">105, PENANG ROAD (TETUAN ORIENTAL SDN BHD) </t>
  </si>
  <si>
    <t>66, JALAN PENANG</t>
  </si>
  <si>
    <t>72, JALAN PENANG</t>
  </si>
  <si>
    <t>318, 320, 322, 324 &amp; 326, JALAN PENANG</t>
  </si>
  <si>
    <t>406, JALAN PENANG</t>
  </si>
  <si>
    <t>404, JALAN PENANG</t>
  </si>
  <si>
    <t>495 E, F, H, I, JALAN PENANG</t>
  </si>
  <si>
    <t>43-49, JALAN TRANSFER</t>
  </si>
  <si>
    <t>2, 4, 6, 8 &amp; 10, JALAN HUTTON</t>
  </si>
  <si>
    <t>60 &amp; 60A, JALAN TRANSFER</t>
  </si>
  <si>
    <t xml:space="preserve">2, JALAN IRVING </t>
  </si>
  <si>
    <t>160, JALAN UTAMA (TKT 1), WATERFALL HEALTH CLUB</t>
  </si>
  <si>
    <t>16/18, KAMPUNG DELI</t>
  </si>
  <si>
    <t>NO.109, LEBUH MELAYU</t>
  </si>
  <si>
    <t>33, LORONG BARU</t>
  </si>
  <si>
    <t>156, LORONG HUTTON</t>
  </si>
  <si>
    <t xml:space="preserve">33-A, LORONG ABU SITI (BL 1683) </t>
  </si>
  <si>
    <t>81, LEBUH TYE SIN (BL 3555)</t>
  </si>
  <si>
    <t>38 &amp; 40, JALAN PINTAL TALI</t>
  </si>
  <si>
    <t>NO.12, LORONG KINTA</t>
  </si>
  <si>
    <t>26, JALAN PERLIS</t>
  </si>
  <si>
    <t>22, JALAN KELAWAI</t>
  </si>
  <si>
    <t>NO.62-78, JALAN A.S.MANSOR</t>
  </si>
  <si>
    <t>2, PERSIARAN MAKTAB</t>
  </si>
  <si>
    <t>43, JALAN SIAM</t>
  </si>
  <si>
    <t>123, JALAN NOORDIN</t>
  </si>
  <si>
    <t>171, JALAN CY CHOY</t>
  </si>
  <si>
    <t>68, JALAN GURDWARA</t>
  </si>
  <si>
    <t>2, LEBUH PEKING</t>
  </si>
  <si>
    <t>17M, TAMAN SRI DAMAI, LEBUHRAYA BATU LANCHANG</t>
  </si>
  <si>
    <t>57-G-3, MANSION ONE, JALAN SULTAN AHMAD SHAH</t>
  </si>
  <si>
    <t>NO.52-A, B, C, D, E, F &amp; G, JALAN RANGOON</t>
  </si>
  <si>
    <t>50, LORONG ABU SITI</t>
  </si>
  <si>
    <t>27, 29, 31, JALAN KELANTAN</t>
  </si>
  <si>
    <t>NO.136, JALAN GURDWARA</t>
  </si>
  <si>
    <t>51, 53, 55, 57, 59, 61, 63, 65, 67 &amp; 69, LEBUH MACALLUM</t>
  </si>
  <si>
    <t>TKT 1 &amp; 2 170, LIVINGSTON TOWER, JALAN ARGYLL</t>
  </si>
  <si>
    <t>53, 57, 57A &amp; 57K, LEBUH NOORDIN</t>
  </si>
  <si>
    <t>1, 3, 5, 7 &amp; 9, LEBUH NANNING</t>
  </si>
  <si>
    <t>69, 71, 73, 75, 77, 79 &amp; 81, JALAN SRI BAHARI</t>
  </si>
  <si>
    <t>57-29 &amp; 30, MANSION ONE SUITE, JALAN SULTAN AHMAD SHAH</t>
  </si>
  <si>
    <t>3 &amp; 5, JALAN KAMPUNG JAWA LAMA</t>
  </si>
  <si>
    <t>86, JALAN PERAK</t>
  </si>
  <si>
    <t>18, JALAN PASAR</t>
  </si>
  <si>
    <t>42B, JALAN SULTAN AHMAD SHAH</t>
  </si>
  <si>
    <t>15, JALAN SULTAN AHMAD SHAH</t>
  </si>
  <si>
    <t>19 &amp; 21 (A, B, C &amp; D), JALAN RANGOON</t>
  </si>
  <si>
    <t>NO.41, JALAN ANSON</t>
  </si>
  <si>
    <t>101, JALAN MACALISTER (BL 1969)</t>
  </si>
  <si>
    <t>NO.133, JALAN MACALISTER</t>
  </si>
  <si>
    <t>202, 202-A, JALAN MACALISTER</t>
  </si>
  <si>
    <t>177, JALAN MACALISTER</t>
  </si>
  <si>
    <t>49, JALAN MACALISTE</t>
  </si>
  <si>
    <t>165-G-2, 165-1-1, 165-1-2, 165-2-1, 165-2-2, 165-3-1 &amp; 165-3-2, JALAN MACALISTER</t>
  </si>
  <si>
    <t>83, 85, 87 &amp; 89, JALAN MACALISTER</t>
  </si>
  <si>
    <t>218D, JALAN MACALISTER, TROPICANA 218 MACALISTER</t>
  </si>
  <si>
    <t>67, 69, 71 &amp; 73, LORONG MACALISTER</t>
  </si>
  <si>
    <t>183, JALAN MAGAZINE</t>
  </si>
  <si>
    <t>237, 239, 241 &amp; 243, JALAN MAGAZINE</t>
  </si>
  <si>
    <t>191 M SUMMIT, JALAN MAGAZINE</t>
  </si>
  <si>
    <t>MIDLANDS PARK, JALAN BURMA (DEWAN BERJAYA-PARAS 7)</t>
  </si>
  <si>
    <t xml:space="preserve">NO.100, JALAN BURMA (BL 1542) </t>
  </si>
  <si>
    <t>253G, WISMA SOON (PREMIER CENTRE), JALAN BURMA</t>
  </si>
  <si>
    <t>12, JALAN BURMA</t>
  </si>
  <si>
    <t>53, PERSIARAN GURNEY</t>
  </si>
  <si>
    <t>NO.168A, PERSIARAN GURNEY</t>
  </si>
  <si>
    <t>75, PERSIARAN GURNEY</t>
  </si>
  <si>
    <t xml:space="preserve">18, PERSIARAN GURNEY </t>
  </si>
  <si>
    <t>NO.3A, TINGKAT BUKIT DUMBAR</t>
  </si>
  <si>
    <t>412A-2-1, JALAN BUKIT DUMBAR</t>
  </si>
  <si>
    <t>HILLSIDE, JALAN TUNNEL BUKIT BENDERA, AYER ITAM</t>
  </si>
  <si>
    <t>JALAN BATU FERRINGHI (1ST FLR) (TIFFINS)</t>
  </si>
  <si>
    <t>339, JALAN TELUK BAHANG</t>
  </si>
  <si>
    <t>66-15-0, JALAN BATU FERRINGHI</t>
  </si>
  <si>
    <t>87, MUKIM 17, BATU FERRINGHI</t>
  </si>
  <si>
    <t xml:space="preserve">HARD ROCK PENANG BATU FERRINGHI, TANJUNG BUNGAH </t>
  </si>
  <si>
    <t>NO.56, JALAN LOW YAT (BL 1705), BATU FERRINGHI</t>
  </si>
  <si>
    <t>97 MK 17, BATU FERRINGHI</t>
  </si>
  <si>
    <t xml:space="preserve">188, JALAN BATU FERRINGHI, TANJUNG BUNGAH </t>
  </si>
  <si>
    <t>262, JALAN BATU FERRINGHI</t>
  </si>
  <si>
    <t>NO.550-G, JALAN TANJUNG BUNGAH</t>
  </si>
  <si>
    <t>NO. 528, MUKIM 18, JALAN TANJUNG BUNGAH</t>
  </si>
  <si>
    <t>NO.527, JALAN TANJUNG BUNGAH</t>
  </si>
  <si>
    <t>505, JALAN TANJUNG BUNGAH</t>
  </si>
  <si>
    <t>563, JALAN WEE HEIN TZE</t>
  </si>
  <si>
    <t>533, JALAN CM HASHIM, TANJUNG TOKONG</t>
  </si>
  <si>
    <t>PT 118 &amp; 119, JALAN TELUK BAHANG, BALIK PULAU</t>
  </si>
  <si>
    <t>PT 105 (LOT LAMA 15) MK 2, DBD, JALAN TELUK BAHANG</t>
  </si>
  <si>
    <t xml:space="preserve">555, JALAN CM HASHIM, TANJUNG TOKONG </t>
  </si>
  <si>
    <t>2, JALAN PANTAI MOLEK, TANJUNG TOKONG</t>
  </si>
  <si>
    <t>101, JALAN TANJUNG TOKONG, TANJUNG TOKONG</t>
  </si>
  <si>
    <t>102 MK 18, JALAN TANJUNG TOKONG</t>
  </si>
  <si>
    <t>2-G-2, 2-1-2, 2-2-2, 2-3-2 &amp; 2-3A-2, SOLOK MAYANG PASIR, BAYAN LEPAS</t>
  </si>
  <si>
    <t>NO.1, PULAU JEREJAK, MK 13, DTL</t>
  </si>
  <si>
    <t>LOT NO.PT 5500 (PARCEL 1), SOLOK BAYAN INDAH (BL 2040)</t>
  </si>
  <si>
    <t>76, JALAN MAHSURI, BAYAN LEPAS</t>
  </si>
  <si>
    <t>676, JALAN SUNGAI DUA</t>
  </si>
  <si>
    <t>213, JALAN BUKIT GAMBIR, BAYAN LEPAS</t>
  </si>
  <si>
    <t>NO.28, JALAN TELUK KUMBAR, BAYAN LEPAS</t>
  </si>
  <si>
    <t>900, MK 12, JALAN RELAU, BAYAN LEPAS</t>
  </si>
  <si>
    <t>350-E, JALAN GELUGOR, GELUGOR</t>
  </si>
  <si>
    <t>12-A-B-C, LINTANG SUNGAI TIRAM 5, BAYAN LEPAS</t>
  </si>
  <si>
    <t xml:space="preserve">4425, JALAN BAGAN LUAR, BUTTERWORTH </t>
  </si>
  <si>
    <t>4835-B, TINGKAT 2, JALAN PANTAI, BUTTERWORTH</t>
  </si>
  <si>
    <t>4989, JALAN KAMPUNG BENGGALI, BUTTERWORTH</t>
  </si>
  <si>
    <t>4121, JALAN B.H.OON, OFF JALAN TALIKOM, BUTTERWORTH</t>
  </si>
  <si>
    <t>LORONG CEMPA (OFF JALAN TELAGA AIR), BUTTERWORTH</t>
  </si>
  <si>
    <t xml:space="preserve">4476, 4477, 4478, JALAN BAGAN LUAR, BUTTERWORTH </t>
  </si>
  <si>
    <t>6606, JALAN TELAGA AIR, BUTTERWORTH</t>
  </si>
  <si>
    <t>554, JALAN SUNGAI RAMBAI, BUKIT MERTAJAM</t>
  </si>
  <si>
    <t>110, JALAN PERNIAGAAN, PUSAT PERNIAGAAN ALMA, BUKIT MERTAJAM</t>
  </si>
  <si>
    <t>2933, JALAN BARU SEBERANG PERAI, PERAI</t>
  </si>
  <si>
    <t>2815, JALAN CHAIN FERRY, TAMAN INDERAWASIH, PERAI</t>
  </si>
  <si>
    <t>2791, JALAN CHAIN FERRY, TAMAN INDERAWASIH, PERAI</t>
  </si>
  <si>
    <t xml:space="preserve">42, JALAN TODAK 4, SEBERANG JAYA, PRAI </t>
  </si>
  <si>
    <t>23, JALAN TODAK 5, SEBERANG JAYA, PERAI</t>
  </si>
  <si>
    <t>NO.8, JALAN USAHAWAN 2, KOMPLEKS DATO KAILAN, KEPALA BATAS</t>
  </si>
  <si>
    <t>2148, JALAN BERTAM, KEPALA BATAS</t>
  </si>
  <si>
    <t>655, JALAN BESAR JURU, TAMAN MENGKUDU, SIMPANG AMPAT</t>
  </si>
  <si>
    <t>42, LORONG TAMBUN PERMAI 1, PUSAT PERNIAGAAN TAMBUN PERMAI, SIMPANG AMPAT</t>
  </si>
  <si>
    <t>1398, 1864, AIR LINTAS NIBONG TEBAL, NIBONG TEBAL</t>
  </si>
  <si>
    <t>3, JALAN LARUT</t>
  </si>
  <si>
    <t xml:space="preserve">162, JALAN SEANG TEIK </t>
  </si>
  <si>
    <t>SAPPHIRE CAFÉ, NO.3, JALAN TRANSFER</t>
  </si>
  <si>
    <t>90/92, JALAN TRANSFER (1ST FLR)</t>
  </si>
  <si>
    <t>124, LORONG HUTTON</t>
  </si>
  <si>
    <t>194-A, JALAN MACALISTER (TKT BAWAH)</t>
  </si>
  <si>
    <t>55, JALAN SULTAN AHMAD SHAH</t>
  </si>
  <si>
    <t>PENANG MUTIARA BEACH RESORT, 1 JALAN TELUK BAHANG</t>
  </si>
  <si>
    <t xml:space="preserve">11, JALAN SERI TANJUNG PINANG 1, TANJUNG TOKONG </t>
  </si>
  <si>
    <t>LOBBY FLOOR, KRYSTAL SUITE, NO.3, LEBUH BUKIT KECIL 6, BAYAN LEPAS</t>
  </si>
  <si>
    <t xml:space="preserve">19B-TOWER, BAYAN POINT MEDAN KAMPUNG RELAU, BAYAN LEPAS </t>
  </si>
  <si>
    <t>553, JALAN SUNGAI RAMBAI, BUKIT MERTAJAM</t>
  </si>
  <si>
    <t>1276, JALAN BARU, TAMAN EMAS, PERAI</t>
  </si>
  <si>
    <t>11-11A, LORONG KEBUN SIREH, TAMAN DESA DAMAI, BUKIT MERTAJAM</t>
  </si>
  <si>
    <t>LOT 3862, LEBUH TENGGIRI 2, BANDAR SEBERANG JAYA, PERAI</t>
  </si>
  <si>
    <t>93, 95, 97, JALAN TODAK 6, PUSAT KOMERSIAL SUNWAY PERDANA, PERAI</t>
  </si>
  <si>
    <t>33, 35, 37, JLN MACHANG BUBUK 2, TMN MACHANG BUBUK, BUKIT MERTAJAM</t>
  </si>
  <si>
    <t>NO.18, 20, 22 &amp; 24, JLN BUKIT MINYAK, TMN BUKIT MINYAK</t>
  </si>
  <si>
    <t>40, 42, 44, LORONG PERDA SELATAN 1, BANDAR PERDA, BUKIT MERTAJAM</t>
  </si>
  <si>
    <t>7, 9, 11A, 15, JLN PERNIAGAAN PERDA BARAT KAW PERNIAGAAN PERDA BARAT, BUKIT MERTAJAM</t>
  </si>
  <si>
    <t>71, JALAN ICON CITY, ICON CITY BUKIT MERTAJAM</t>
  </si>
  <si>
    <t>41, JALAN ICON CITY, ICON CITY BUKIT MERTAJAM</t>
  </si>
  <si>
    <t>2638, JALAN MAJU, PUSAT PERNIAGAAN MAJU JAYA, BUKIT MERTAJAM</t>
  </si>
  <si>
    <t>8 &amp; 10, JALAN PERDA BARAT, BANDAR PERDA, BUKIT MERTAJAM</t>
  </si>
  <si>
    <t>3406, JALAN MACHANG BUBOK 2, BUKIT MERTAJAM</t>
  </si>
  <si>
    <t>NO.3079, JALAN LAGUNA 1, PERAI PENANG</t>
  </si>
  <si>
    <t>G-32, LORONG SERI ALMA, PUSAT PERNIAGAAN SERI ALMA, BUKIT MERTAJAM</t>
  </si>
  <si>
    <t>NO.22A, JALAN BAYU MUTIARA, TAMAN BAYU MUTIARA, BUKIT MERTAJAM</t>
  </si>
  <si>
    <t>2095, JALAN ROZHAN, TAMAN IMPIAN RIA, BUKIT MERTAJAM</t>
  </si>
  <si>
    <t>31, LORONG SERI IMPIAN 2, TAMAN SERI IMPIAN, BUKIT MERTAJAM</t>
  </si>
  <si>
    <t>9, 11, JALAN DELIMA JATI, PUSAT PERNIAGAAN DELIMA JATI, SIMPANG AMPAT</t>
  </si>
  <si>
    <t>14, LORONG IMPIAN RIA 3, TAMAN IMPIAN RIA, BUKIT MERTAJAM</t>
  </si>
  <si>
    <t>1624, 1625, JALAN PERUSAHAAN, PERAI</t>
  </si>
  <si>
    <t>NO.4, 6, 8, LORONG AROWANA 3, KAWASAN PERNIAGAAN AROWANA, PERMATANG PAUH</t>
  </si>
  <si>
    <t>1678, JALAN BESAR, TMN SIMPANG AMPAT, SPS</t>
  </si>
  <si>
    <t>1716, JALAN BESAR, TMN SIMPANG AMPAT, SPS</t>
  </si>
  <si>
    <t>NO.65, LORONG 1/SS1, BANDAR TASEK MUTIARA, SIMPANG AMPAT</t>
  </si>
  <si>
    <t>JALAN BESAR, SUNGAI JAWI</t>
  </si>
  <si>
    <t>NO-2-2F, JALAN GAMELAN INDAH 1, TAMAN GAMELAN INDAH</t>
  </si>
  <si>
    <t>11A, JALAN PEKAKA 2, TAMAN PEKAKA, NIBONG TEBAL</t>
  </si>
  <si>
    <t>37, LORONG TAMBUN INDAH 11, TAMAN TAMBUN INDAH, SIMPANG AMPAT</t>
  </si>
  <si>
    <t>31, JALAN BUKIT TAMBUN, TAMAN TAMBUN INDAH, SIMPANG AMPAT</t>
  </si>
  <si>
    <t>1712, JLN SIMPANG AMPAT, SIMPANG AMPAT</t>
  </si>
  <si>
    <t>3691, JALAN OOI KAR SENG, TAMAN NIBONG TEBAL, NIBONG TEBAL</t>
  </si>
  <si>
    <t>NO.2, JALAN PERNIAGAAN SERI TAMBUN, PUSAT PERNIAGAAN SERI TAMBUN, SEBERANG PERAI SELATAN</t>
  </si>
  <si>
    <t>20, 22, LORONG TAMBUN INDAH 10, PUSAT PERNIAGAAN TAMAN INDAH, SIMPANG AMPAT</t>
  </si>
  <si>
    <t>29, JALAN PEKAKA 5, TAMAN PEKAKA, NIBONG TEBAL</t>
  </si>
  <si>
    <t>COPTHORNE ORCHID HOTEL</t>
  </si>
  <si>
    <t>JALAN TANJUNG BUNGAH, TANJUNG BUNGAH</t>
  </si>
  <si>
    <t>NO.5, JALAN PENANG</t>
  </si>
  <si>
    <t>NO.17, LORONG SUNGAI EMAS (BL 1314) BATU FERRINGHI</t>
  </si>
  <si>
    <t>BATU FERRINGHI BEACH, BATU FERRINGHI</t>
  </si>
  <si>
    <t>NO.7, JALAN MAYANG PASIR 2, BAYAN BARU</t>
  </si>
  <si>
    <t>90, JALAN MAYANG PASIR, MUKIM 12, BAYAN LEPAS</t>
  </si>
  <si>
    <t>NO.11, LEBUH TENGGIRI 2, PUSAT BANDAR SEBERANG PERAI</t>
  </si>
  <si>
    <t>1, LORONG JERMAL INDAH, TAMAN JERMAL INDAH, BUTTERWORTH</t>
  </si>
  <si>
    <t>48, LEBUH GEREJA</t>
  </si>
  <si>
    <t>211, JALAN MACALISTER</t>
  </si>
  <si>
    <t>4267, JALAN NEW FERRY, BUTTERWORTH</t>
  </si>
  <si>
    <t>* Non-licensed in MBSP database. 
* Indicated as Closed Hotel in MOTAC database.
* Different no. of rooms with MOTAC database.</t>
  </si>
  <si>
    <t>80, JALAN BUNGAH RAYA, BUKIT MERTAJAM</t>
  </si>
  <si>
    <t>39, PENANG ROAD</t>
  </si>
  <si>
    <t>HOTEL BELLVUE (BUKIT BENDERA), AYER ITAM</t>
  </si>
  <si>
    <t>3871, JALAN PASAR, BUTTERWORTH</t>
  </si>
  <si>
    <t>184, JALAN MAGAZINE</t>
  </si>
  <si>
    <t>1639 &amp; 1640, TINGKAT BAWAH, JLN PERUSAHAAN BUKIT TENGAH, TAMAN PELANGI, BUKIT MERTAJAM</t>
  </si>
  <si>
    <t>46, LOVE LANE</t>
  </si>
  <si>
    <t>NO.63, LEBUH QUEEN</t>
  </si>
  <si>
    <t>NO.33, LORONG STEWART</t>
  </si>
  <si>
    <t>NO.345, LEBUH PANTAI</t>
  </si>
  <si>
    <t xml:space="preserve">NO.484, LEBUH PANTAI </t>
  </si>
  <si>
    <t>NO.19, PENGKALAN WELD</t>
  </si>
  <si>
    <t>6, LEBUH PASAR</t>
  </si>
  <si>
    <t>78A, LORONG SELAMAT</t>
  </si>
  <si>
    <t>269, LEBUH PANTAI</t>
  </si>
  <si>
    <t>494, LEBUH PANTAI</t>
  </si>
  <si>
    <t xml:space="preserve">1, 3, 5, 7, LEBUH CINTRA </t>
  </si>
  <si>
    <t>4, GAT LEBUH CHULIA</t>
  </si>
  <si>
    <t>413, LEBUH CHULIA</t>
  </si>
  <si>
    <t>458, CHULIA STREET</t>
  </si>
  <si>
    <t>168, CHULIA STREET</t>
  </si>
  <si>
    <t>112, CAMPBELL STREET</t>
  </si>
  <si>
    <t>19, LEBUH KIMBERLEY</t>
  </si>
  <si>
    <t>NO.139, JALAN PINTAL TALI</t>
  </si>
  <si>
    <t>NO.24, LEBUH CAMPBELL</t>
  </si>
  <si>
    <t>NO.48, MUNTRI STREET</t>
  </si>
  <si>
    <t>36, ARGYLL ROAD</t>
  </si>
  <si>
    <t>17, HUTTON LODGE</t>
  </si>
  <si>
    <t>62, LEBUH MUNTRI</t>
  </si>
  <si>
    <t>NO.28, JALAN SRI BAHARI</t>
  </si>
  <si>
    <t>53, LOVE LANE</t>
  </si>
  <si>
    <t>73, LEBUH NOORDIN</t>
  </si>
  <si>
    <t>NO.76, LORONG SELAMAT</t>
  </si>
  <si>
    <t>NO.61, LEBUH PRESGRAVE</t>
  </si>
  <si>
    <t>7, JALAN SUNGAI UJONG</t>
  </si>
  <si>
    <t>90, JALAN RANGOON</t>
  </si>
  <si>
    <t>29, JALAN DATO KERAMAT</t>
  </si>
  <si>
    <t>16, LEBUH CARNARVON</t>
  </si>
  <si>
    <t>LOT 1238, JALAN KAMPUNG KOLAM</t>
  </si>
  <si>
    <t>103, LEBUH CINTRA</t>
  </si>
  <si>
    <t>NO.90, SIAM ROAD</t>
  </si>
  <si>
    <t>165, LEBUH NOORDIN</t>
  </si>
  <si>
    <t>NO.46, JALAN MACALISTER</t>
  </si>
  <si>
    <t>605, D, JALAN BALIK PULAU, AYER ITAM</t>
  </si>
  <si>
    <t>168, BUKIT PENARA, MUKIM 6, BALIK PULAU</t>
  </si>
  <si>
    <t>186 - G26, JALAN BATU FERRINGHI</t>
  </si>
  <si>
    <t>11A, LORONG SUNGAI EMAS, KAWASAN PERUMAHAN SUNGAI EMAS, BATU FERRINGHI</t>
  </si>
  <si>
    <t>NO.56, BATU FERRINGHI</t>
  </si>
  <si>
    <t>NO.52, BATU FERRINGHI</t>
  </si>
  <si>
    <t>78, JALAN BATU FERRINGHI</t>
  </si>
  <si>
    <t>NO.47, JALAN BATU FERRINGHI</t>
  </si>
  <si>
    <t>NO.567A, TANJUNG BUNGAH</t>
  </si>
  <si>
    <t>LORONG RIMBA, OFF JALAN TELUK BAHANG</t>
  </si>
  <si>
    <t>8, JALAN TELUK BAHANG, TELUK BAHANG</t>
  </si>
  <si>
    <t>811-A, JALAN HASSAN ABBAS, TELUK BAHANG</t>
  </si>
  <si>
    <t>118, ISLAND PLAZA, JALAN TANJUNG TOKONG</t>
  </si>
  <si>
    <t>508, JALAN TANJUNG TOKONG</t>
  </si>
  <si>
    <t>NO.77, PERSIARAN BAYAN INDAH, BAYAN LEPAS</t>
  </si>
  <si>
    <t>NO.64, PERSIARAN BAYAN INDAH, BAYAN LEPAS</t>
  </si>
  <si>
    <t>ARAS 2, WISMA NELAYAN, PELABUHAN LKIM, BATU MAUNG, BAYAN LEPAS</t>
  </si>
  <si>
    <t>2-G-12A, SOLOK MAYANG PASIR, BAYAN LEPAS</t>
  </si>
  <si>
    <t>572, JALAN SULTAN AZLAN SHAH, SUNGAI NIBONG</t>
  </si>
  <si>
    <t>NO.22-A, B, C &amp; D, JALAN AZIZ IBRAHIM, BAYAN LEPAS</t>
  </si>
  <si>
    <t>72-1-63A, 72-1-65, 72-2-63A &amp; 72-2-65, ARENA CURVE, JALAN MAHSURI, BATU MAUNG, BAYAN LEPAS</t>
  </si>
  <si>
    <t>NO.2 &amp; 4, LORONG KG JAWA, OFF JALAN BAGAN LUAR, BUTTERWORTH</t>
  </si>
  <si>
    <t>NO.5087, JALAN NEW FERRY, TAMAN JAWA, BUTTERWORTH</t>
  </si>
  <si>
    <t>NO.15, LORONG PAUH JAYA 1/2, TAMAN PAUH JAYA</t>
  </si>
  <si>
    <t>NO.33, JALAN JURU SENTRAL, JURU SENTRAL, BUKIT MERTAJAM</t>
  </si>
  <si>
    <t>4, 6, 8, 10, 12, TINGKAT 1, LORONG KG BARU 1, BUKIT MERTAJAM</t>
  </si>
  <si>
    <t>LOT 50522, MUKIM 11, JALAN KEBUN NENAS, BUKIT MERTAJAM</t>
  </si>
  <si>
    <t>NO.3, JALAN DESA PAUH 1, TAMAN DESA PAUH, BUKIT MERTAJAM</t>
  </si>
  <si>
    <t>2817A, JALAN ROZHAN, BUKIT MERTAJAM</t>
  </si>
  <si>
    <t>494, KG BUKIT BERANGAN, GUAR PERAHU, KUBANG SEMANG</t>
  </si>
  <si>
    <t>11, SOLOK, BETEK 1, TAMAN SERI JAYA, BUKIT MERTAJAM</t>
  </si>
  <si>
    <t>1, LEBUH KURAU 5, TAMAN CHAI LENG, PERAI</t>
  </si>
  <si>
    <t>LOT NOS 6422 &amp; 6424, BOTH OF MUKUM 11, TMPT BUKIT TGH (PLOT 12), SEBERANG JAYA</t>
  </si>
  <si>
    <t>24, JALAN TODAK 2, SEBERANG JAYA, PERAI</t>
  </si>
  <si>
    <t>KOPERASI QARYAH MASJID TAMAN BERTAM INDAH, KEPALA BATAS</t>
  </si>
  <si>
    <t>NO.51, JALAN PERDAGANGAN 10, PUSAT PERDAGANGAN BERTAM PERDANA, KEPALA BATAS</t>
  </si>
  <si>
    <t>NO.2, JALAN PERDAGANGAN 10, PUSAT PERDAGANGAN BERTAM PERDANA, KEPALA BATAS</t>
  </si>
  <si>
    <t>22A, JALAN VERVEA 10, VERVEA, BANDAR CASSIA</t>
  </si>
  <si>
    <t>LOT 414, MUKIM 6, JLN RAYA KEMAIN SEMPAYI, SUNGAI JAWI</t>
  </si>
  <si>
    <t>38, 40 &amp; 42, JALAN PINTAL TALI</t>
  </si>
  <si>
    <t xml:space="preserve">NO.70 &amp; 72, BATU FERRINGHI, TANJUNG BUNGAH </t>
  </si>
  <si>
    <t>BEE HIN GUESTHOUSE</t>
  </si>
  <si>
    <t>39, JALAN SELAT, TAMAN SELAT BUTTERWORTH</t>
  </si>
  <si>
    <t>HOTEL KIM LEONG</t>
  </si>
  <si>
    <t>5502, JALAN RAJA UDA, BUTTERWORTH</t>
  </si>
  <si>
    <t>ZING MOTEL</t>
  </si>
  <si>
    <t>NO.17, JALAN SINAR, KAMPUNG GAJAH</t>
  </si>
  <si>
    <t>BP HOTEL</t>
  </si>
  <si>
    <t>4803, JALAN NEW FERRY</t>
  </si>
  <si>
    <t>PP HOTEL</t>
  </si>
  <si>
    <t>20, JALAN KAMPUNG JAWA, BUTTERWORTH</t>
  </si>
  <si>
    <t>GOLDEN METRO HOTEL</t>
  </si>
  <si>
    <t>4191, TINGKAT 1, JALAN KAMPUNG BENGGALI</t>
  </si>
  <si>
    <t>CP HOTEL</t>
  </si>
  <si>
    <t>4, 6, LRG CERI 4, OFF JALAN RAJA UDA, TAMAN AMAN JAYA, BUTTERWORTH</t>
  </si>
  <si>
    <t>4293/4294, KAMPUNG BENGGALI RD, BUTTERWORTH</t>
  </si>
  <si>
    <t xml:space="preserve">AM U ROOM ENTERPRISE </t>
  </si>
  <si>
    <t>6680, JALAN BAGAN AJAM, BUTTERWORTH</t>
  </si>
  <si>
    <t xml:space="preserve">REST HOUSE (RUMAH KEDIAMAN) </t>
  </si>
  <si>
    <t>47, TAMAN BAGAN 10, BUTTERWORTH</t>
  </si>
  <si>
    <t>BG HOTEL</t>
  </si>
  <si>
    <t>NO.5000, TINGKAT 2-3, JALAN NEW FERRY, BUTTERWORTH</t>
  </si>
  <si>
    <t>3, LORONG KELASAH 1, TAMAN KELASAH, SEBERANG JAYA PERAI</t>
  </si>
  <si>
    <t>LAPAN PULUH LAPAN MOTEL</t>
  </si>
  <si>
    <t>HOTEL LAYANG-LAYANG</t>
  </si>
  <si>
    <t>2799, JALAN CHAIN FERRY, TAMAN INDERAWASIH, PRAI</t>
  </si>
  <si>
    <t>CITY BM HOTEL</t>
  </si>
  <si>
    <t>18, 20, LORONG TEMBIKAI 8, KWS PERNIAGAAN SG RAMBAI</t>
  </si>
  <si>
    <t>SP HOTEL</t>
  </si>
  <si>
    <t>6, TINGKAT TALANG 1, TAMAN EMAS, PRAI</t>
  </si>
  <si>
    <t>1279, JALAN BARU, TAMAN EMAS, PERAI</t>
  </si>
  <si>
    <t>28, TINGKAT TALANG 1, TAMAN EMAS, PERAI</t>
  </si>
  <si>
    <t>LOT 570, JLN KG BESAR, SG KECIL, NIBONG TEBAL</t>
  </si>
  <si>
    <t>HOTEL IKIA</t>
  </si>
  <si>
    <t>2802, JALAN CHAIN FERRY, TAMAN INDERAWASIH</t>
  </si>
  <si>
    <t xml:space="preserve">STAR CITY </t>
  </si>
  <si>
    <t>41, 43, 45, LORONG 1/SS1, BANDAR TASEK MUTIARA, SPS</t>
  </si>
  <si>
    <t>ROSEBURY STUDIO SUITE BY D IMPERIO HOMESTAY (PREV: HOTEL CONTINENTAL)</t>
  </si>
  <si>
    <t>190, JALAN TG TOKONG</t>
  </si>
  <si>
    <t>23 LOVE LANE HOTEL (PREV: THE LOVE LANE / OASIS HOTEL)</t>
  </si>
  <si>
    <t>32, LORONG HUTTON</t>
  </si>
  <si>
    <t>100, LEBUH MELAYU</t>
  </si>
  <si>
    <t xml:space="preserve">205, JALAN ARGYLL </t>
  </si>
  <si>
    <t>11A, JALAN GOTTLIEB</t>
  </si>
  <si>
    <t>CANNON SQUARE GEORGE TOWN</t>
  </si>
  <si>
    <t xml:space="preserve">* Hotel not found in MOTAC &amp; MBPP database.
* Hotel is still operating. </t>
  </si>
  <si>
    <t>BLUE EYES HOTEL (JLN DAGANGAN 5)</t>
  </si>
  <si>
    <t>BLUE EYES HOTEL (JLN DAGANGAN 9)</t>
  </si>
  <si>
    <t>1, JALAN DAGANGAN 9, PUSAT BANDAR BERTAM PERDANA, KEPALA BATAS</t>
  </si>
  <si>
    <t>1, JALAN DAGANGAN 5, PUSAT BANDAR BERTAM PERDANA, KEPALA BATAS</t>
  </si>
  <si>
    <t>* Hotel not found in MOTAC &amp; MBSP database.
* Hotel is still operating.</t>
  </si>
  <si>
    <t>142, JALAN TEMBIKAI 1, TAMAN PADANG LALLANG, BUKIT MERTAJAM</t>
  </si>
  <si>
    <t>* Hotel not found in MOTAC &amp; MBSP database.
* Ceased operation. Hotel website and contact number not found.</t>
  </si>
  <si>
    <t>24 &amp; 25, JLN STESEN, BUKIT MERTAJAM</t>
  </si>
  <si>
    <t>153, JLN STATION, BUKIT MERTAJAM</t>
  </si>
  <si>
    <t>1320, BERAPIT VILLAGE, BUKIT MERTAJAM</t>
  </si>
  <si>
    <t>34, JLN STESEN, BUKIT MERTAJAM</t>
  </si>
  <si>
    <t>TAI LOH HOTEL (PREV: SEOW KIM THUAN HOTEL)</t>
  </si>
  <si>
    <t xml:space="preserve">* Hotel not found in MOTAC &amp; MBSP database.
* Ceased operation. Hotel website last updated is in 2020, phone number not in service. </t>
  </si>
  <si>
    <t>APPLE HERITAGE HOTEL (PREV: WANG'S HERITAGE HOTEL / DELUXCIOUS LUXURIOUS HERITAGE)</t>
  </si>
  <si>
    <t>ASCOTT GURNEY PENANG (PREV: THE GURNEY RESORT HOTEL)</t>
  </si>
  <si>
    <t>HARD ROCK PENANG (PREV: CASUARINA BEACH HOTEL)</t>
  </si>
  <si>
    <t>FLAMINGO BY THE BEACH HOTEL (PREV: CROWN PRINCE HOTEL)</t>
  </si>
  <si>
    <t xml:space="preserve">* Hotel only found in MBPP database.
* MBPP license expired.
* Contact number is still contactable but no one pick up the phone call. </t>
  </si>
  <si>
    <t>* Rating expired date: 2 Orchid, 25.05.2015 found in MOTAC database.
* No no.of rooms in MBPP database.</t>
  </si>
  <si>
    <t>* No no.of rooms in MBPP database.</t>
  </si>
  <si>
    <t xml:space="preserve">* No no.of rooms in MBPP database. </t>
  </si>
  <si>
    <t>* No hotel rating in MBPP database.
* Rating expired date found in MOTAC database.</t>
  </si>
  <si>
    <t>* Rating expired date: 2 Star, Panel 5/2013 found in MOTAC database.</t>
  </si>
  <si>
    <t>* Different no. of rooms in MOTAC database. 
* No hotel rating in MBPP database.</t>
  </si>
  <si>
    <t>* Different no.of rooms in MOTAC database.</t>
  </si>
  <si>
    <t>* Different no. of rooms in MOTAC database.</t>
  </si>
  <si>
    <t>* Rating expired date: 2 Orchid, 26.10.2012 found in MOTAC database.
* No no.of rooms in MBPP database.</t>
  </si>
  <si>
    <t>* Rating expired date: 1 Orchid, 26.10.2012 found in MOTAC database.
* No no.of rooms in MBPP database.</t>
  </si>
  <si>
    <t xml:space="preserve">* Different no.of rooms in MOTAC database. </t>
  </si>
  <si>
    <t>* Rating expired date: 1 Orchid, 29.09.2015 found in MOTAC database.
* No no.of rooms in MBPP database.</t>
  </si>
  <si>
    <t>* Rating expired date: 3 Star, 01.04.2017 found in MOTAC database.
* No no.of rooms in MBPP database.</t>
  </si>
  <si>
    <t>* Rating expired date: 1 Orchid, 17.01.2008 found in MOTAC database.</t>
  </si>
  <si>
    <t>* Rating expired date: 3 Orchid, 28.08.2013 found in MOTAC database.
* No no.of rooms in MBPP database.</t>
  </si>
  <si>
    <t>* No hotel rating in MBPP database.
* Rating expired date found in MOTAC database.
* No no.of rooms in MBPP database.</t>
  </si>
  <si>
    <t>* Different no. of rooms in MOTAC database. 
* Rating expired date: 4 Star, 05.02.2021 found in MOTAC database.</t>
  </si>
  <si>
    <t>* No no.or rooms in MBPP database.</t>
  </si>
  <si>
    <t>* Rating expired date: 3 Star, 01.04.2017 found in MOTAC database.</t>
  </si>
  <si>
    <t>* Different no. of rooms in MOTAC database.
* Rating expired date: 3 Star, 12.12.2020 found in MOTAC database.</t>
  </si>
  <si>
    <t>* No hotel rating in MBPP database.</t>
  </si>
  <si>
    <t xml:space="preserve">* Different no. of rooms in MOTAC database. </t>
  </si>
  <si>
    <t>* No hotel rating in MBPP database.
* Rating expired date found in MBPP database.</t>
  </si>
  <si>
    <t xml:space="preserve">* Different no.of rooms in MBPP database. </t>
  </si>
  <si>
    <t>* Rating expired date: 2 Orchid, 27.02.2011 found in MOTAC database.
* No no.of rooms in MBPP database.</t>
  </si>
  <si>
    <t>* No hotel rating in MBPP database.
* Rating expired date found in MBPP database.
* No no.of rooms in MBPP database.</t>
  </si>
  <si>
    <t>* Rating expired date: 1 Orchid, 26.10.2012 found in MOTAC database.</t>
  </si>
  <si>
    <t>* Rating expired date: 1 Star, 31.01.2015 found in MOTAC database.
* Hotel no.of rooms in MBPP database.</t>
  </si>
  <si>
    <t>* Rating expired date: 2 Orchid, 21.03.2013 found in MOTAC database.
* No no.of rooms in MBPP database.</t>
  </si>
  <si>
    <t>* Rating expired date: 1 Orchid, 17.01.2008 found in MOTAC database.
* No no.of rooms in MBPP database.</t>
  </si>
  <si>
    <t>* Rating expired date: 2 Star, 12.01.2014 found in MOTAC database.
* No no.of rooms in MBPP database.</t>
  </si>
  <si>
    <t>* Rating expired date: 1 Orchid, 25.05.2015 found in MOTAC database.
* No no.of rooms in MBPP database.</t>
  </si>
  <si>
    <t>** No no.of rooms in MBPP database.</t>
  </si>
  <si>
    <t>* Rating expired date: 3 Star, 31.07.2020 found in MOTAC database.
* No no.of rooms in MBPP database.</t>
  </si>
  <si>
    <t>* No hotel rating in MBPP database.
* Rating expired date found in  MOTAC database.</t>
  </si>
  <si>
    <t>* Rating expired date: 4 Star, 12.12.2020 found in MOTAC database.
* No hotel rating in MBPP dataabase.</t>
  </si>
  <si>
    <t>* Different no.of rooms in MOTAC database. 
* No hotel rating in MBPP database.
* Rating expired date found in MBPP database.</t>
  </si>
  <si>
    <t>* Rating expired date: 3 Star, 05.02.2021 found in MOTAC database.</t>
  </si>
  <si>
    <t>* Different no. of rooms with MOTAC database. 
* No hotel rating in MBPP database.
* No rating expired date found in MOTAC database.</t>
  </si>
  <si>
    <t>* Rating expired date found in MOTAC database.
* No no.of rooms in MBPP database.
* No hotel rating in MBPP database.</t>
  </si>
  <si>
    <t>* Rating expired date found in MOTAC database.</t>
  </si>
  <si>
    <t>* Rating expired date: 1 Star, 05.02.2021 found in MOTAC database.</t>
  </si>
  <si>
    <t>* Indicated as Temporarily Closed Hotel in MOTAC database.
* Hotel licensed in MBPP database.
* No no.of rooms in MBPP database.</t>
  </si>
  <si>
    <t>* Rating expired date: 5 Star, 07.03.2022 found in MOTAC database.
* No hotel rating in MBPP database.</t>
  </si>
  <si>
    <t>* No no.of rooms in MBPP database. 
* No hotel rating in MBPP database.</t>
  </si>
  <si>
    <t xml:space="preserve">* No no. of rooms in MBPP database.
* Rating expired date: 3 Orchid, 28.08.2013 found in MOTAC database. </t>
  </si>
  <si>
    <t>* No hotel rating in MBPP database.
* No no.of rooms in MBPP database.
* Rating expired date found in MOTAC database.</t>
  </si>
  <si>
    <t>* Rating expired date: 5 Star, 13.11.2015 found in MOTAC database. 
* No no.of rooms in MBPP database.</t>
  </si>
  <si>
    <t>* Different no. of rooms in MOTAC database. 
* Rating expired date: 4 Star, 25.09.2021 found in MOTAC database.</t>
  </si>
  <si>
    <t>* No hotel rating in MBPP database.
* Rating expired date found MOTAC database.</t>
  </si>
  <si>
    <t>* Rating expired date: 2 Star, 28.08.2013 found in MOTAC database.
* Different no.of rooms in MOTAC database.</t>
  </si>
  <si>
    <t>* No no.of rooms in MBPP database.
* Rating expired date found in MOTAC database.</t>
  </si>
  <si>
    <t>* Different no. of rooms in MOTAC database. 
* No hotel rating in MBPP database.
* Rating expired date found in MOTAC database.</t>
  </si>
  <si>
    <t xml:space="preserve">* Rating expired date: 2 Star, 28.11.2019 found in MOTAC database. </t>
  </si>
  <si>
    <t xml:space="preserve">* No no. of rooms in MBPP database.
* Rating expired date: 4 Star, 08.05.2020 found in MOTAC database. </t>
  </si>
  <si>
    <t xml:space="preserve">* Different no. of rooms in MOTAC database.
* No hotel rating in MBPP database.
* Rating expired date found in MOTAC database. </t>
  </si>
  <si>
    <t>* No no.of rooms in MBPP database. 
* Rating expired date: 1 Star, 28.08.2016 found in MOTAC database.</t>
  </si>
  <si>
    <t>* Hotel rating found in MBSP database.
* No rating expired date found in MOTAC database.</t>
  </si>
  <si>
    <t xml:space="preserve">* Hotel rating found in MBSP and MOTAC database.
* Rating expired date: 2 Orchid, 22.10.2011 found in MOTAC database. </t>
  </si>
  <si>
    <t xml:space="preserve">* Hotel rating found in MBSP database.
* Rating expired date: 2 Star, 11.02.2014 found in MOTAC database. </t>
  </si>
  <si>
    <t xml:space="preserve">* Hotel rating found in MBSP database.
* Rating expired date: 1 Star, 12.04.2016 found in MOTAC database. </t>
  </si>
  <si>
    <t>* Hotel rating found in MBSP and MOTAC database.
* Rating expired date found in MOTAC database.</t>
  </si>
  <si>
    <t>* Hotel rating found in MBSP and MOTAC database.
* Rating expired date found in MOTAC database.
* Different no. of rooms in MOTAC database.</t>
  </si>
  <si>
    <t>* No hotel rating in MBSP database.
* Hotel rating found in MOTAC database.
* Rating expired date: 2 Star, 31.05.2019 found in MOTAC database. 
* Different no. of rooms in MOTAC database.</t>
  </si>
  <si>
    <t>* Different hotel rating in MOTAC database. 
* Different no.of rooms in MOTAC database.
* Rating expired date found in MOTAC database.</t>
  </si>
  <si>
    <t>* No hotel rating in MBSP.
* Hotel rating found in MOTAC database.
* Different no. of rooms in MOTAC database.</t>
  </si>
  <si>
    <t xml:space="preserve">* Different hotel rating in MOTAC database.
* Different no. of rooms in MOTAC database.
* Rating expired date: 24.02.2019 found in MOTAC database. </t>
  </si>
  <si>
    <t>* Hotel rating found in MBSP and MOTAC database.
* Rating expired date: 2 Star, 28.08.2013 found in MOTAC database.</t>
  </si>
  <si>
    <t xml:space="preserve">* Hotel rating found in MBSP and MOTAC database.
* Rating expired date: 2 Orchid, 26.03.2012 found in MOTAC database. </t>
  </si>
  <si>
    <t xml:space="preserve">* No hotel rating in MBSP database.
* Rating expired date found in MOTAC database. </t>
  </si>
  <si>
    <t xml:space="preserve">* Hotel rating in MBSP and MOTAC database.
* Rating expired date found in MOTAC database. </t>
  </si>
  <si>
    <t xml:space="preserve">* Different star rating in MOTAC database. 
* Rating expired date found in MOTAC database. </t>
  </si>
  <si>
    <t xml:space="preserve">* Hotel rating found in MBSP and MOTAC database.
* Rating expired date: 2 Orchid, 11.02.2014 found in MOTAC database. </t>
  </si>
  <si>
    <t xml:space="preserve">* Hotel rating in MBSP and MOTAC database.
* No rating expired date found in MOTAC database. </t>
  </si>
  <si>
    <t xml:space="preserve">* Different no. of rooms in MOTAC database.
* Rating expired date found in MOTAC database. </t>
  </si>
  <si>
    <t>* Different hotel rating in MOTAC database. 
* Different no.of rooms in MOTAC database.
* No rating expired date found in MOTAC database.</t>
  </si>
  <si>
    <t xml:space="preserve">* Hotel rating found in MBSP and MOTAC database.
* Rating expired date found in MOTAC database. </t>
  </si>
  <si>
    <t>* No hotel rating in MOTAC database.</t>
  </si>
  <si>
    <t>* Different hotel rating in MOTAC database. 
* Rating expired date found in MOTAC database.</t>
  </si>
  <si>
    <t xml:space="preserve">* Indicated as Closed Hotel in MOTAC database.
* MBPP license expired. 
* Contact number is still contactable but no one pick up the phone call. </t>
  </si>
  <si>
    <t>* Hotel not licensed in MBSP database.</t>
  </si>
  <si>
    <t>* Hotel not licensed in MBSP database. 
* Different no.of rooms in MOTAC database.</t>
  </si>
  <si>
    <t xml:space="preserve">* Hotel not licensed in MBSP database. </t>
  </si>
  <si>
    <t>25-A, FARQUHAR STREET</t>
  </si>
  <si>
    <t>NO.1, JALAN BUKIT JAMBUL, BAYAN LEPAS</t>
  </si>
  <si>
    <t xml:space="preserve">* Indicated as Temporarily Closed Hotel in MOTAC database.
* Hotel licensed in MBPP database.
* No no.of rooms in MBPP database.
* Checked. Hotel resume operating. </t>
  </si>
  <si>
    <t>* Hotel only found in MOTAC database.
* Indicated as Temporarily Closed Hotel in MOTAC database.
* Checked. Hotel resume operating.</t>
  </si>
  <si>
    <t>* Indicated as Temporarily Closed Hotel in MOTAC database.
* Hotel licensed in MBPP database.
* No no.of rooms in MBPP database.
* Checked. Hotel still temporarily closed.</t>
  </si>
  <si>
    <t>* Indicated as Temporarily Closed Hotel in MOTAC database.
* Hotel licensed in MBPP database.
* Rating expired date: 1 Orchid, 26.10.2012 found in MOTAC database. 
* No no.of rooms in MBPP database.
* Checked. Contact not reachable. Google last reviews 5 months ago.</t>
  </si>
  <si>
    <t>* Indicated as Temporarily Closed Hotel in MOTAC database.
* Hotel licensed in MBPP database.
* Different no. of rooms in MOTAC database.
* Checked. Contact not reachable. Google last review 4 months ago.</t>
  </si>
  <si>
    <t>* Indicated as Temporarily Closed Hotel in MOTAC database.
* Hotel licensed in MBPP database.
* No no.of rooms in MBPP database.
* Checked. Contact not in service. No recent updates.</t>
  </si>
  <si>
    <t xml:space="preserve">* Hotel found in previous database.
* Ceased operation. Hotel website last updated is in 2020, phone number not in service. </t>
  </si>
  <si>
    <t xml:space="preserve">* Indicated as Temporarily Closed Hotel in MOTAC database.
* Hotel licensed in MBPP database.
* Different no. of rooms in MOTAC database. 
* Checked. Contact not reachable. Hotel last updates is on 2020.  </t>
  </si>
  <si>
    <t>* Hotel only found in MOTAC database.
* Indicated as Temporarily Closed Hotel in MOTAC database.
* Checked. Contact not in service. FB last updates is on 2019.</t>
  </si>
  <si>
    <t>* Hotel only found in MOTAC database.
* Indicated as Temporarily Closed Hotel in MOTAC database.
* Checked. Contact not in service. FB last updates is on 2021.</t>
  </si>
  <si>
    <t xml:space="preserve">* Indicated as Temporarily Closed Hotel in MOTAC database.
* Hotel licensed in MBPP database.
* Different no.of rooms in MOTAC database.
* Checked. Hotel resume operating. </t>
  </si>
  <si>
    <t xml:space="preserve">* Indicated as Temporarily Closed Hotel in MOTAC database.
* Hotel licensed in MBPP database.
* Checked. Hotel resume operating. </t>
  </si>
  <si>
    <t>MUNTRI HOUSE HERITAGE HOMESTAY</t>
  </si>
  <si>
    <t xml:space="preserve">* Hotel only found in MOTAC database.
* Indicated as Temporarily Closed Hotel in MOTAC database.
* Checked. Contact not in service. Last updates is on 2019. </t>
  </si>
  <si>
    <t>* Hotel only found in MOTAC database.
* Indicated as Temporarily Closed Hotel in MOTAC database.
* Checked. Contact not reachable. Google review last updates a week ago.</t>
  </si>
  <si>
    <t>* Hotel found in previous database.
* It is open only for members by appointment, hotel is suspending its hotel operations until further notice.</t>
  </si>
  <si>
    <t>* Hotel found in pervious database.
* Hotel is suspending its hotel operations until further notice.</t>
  </si>
  <si>
    <t xml:space="preserve">* Indicated as Temporarily Closed Hotel in MOTAC database.
* Rating expired date: 2 Star, 28.08.2013 found in MOTAC database.
* Hotel licensed in MBPP database.
* No no.of rooms in MBPP database.
* Checked. Hotel resume operating. </t>
  </si>
  <si>
    <t>* Indicated as Temporarily Closed Hotel in MOTAC database.
* Hotel licensed in MBPP database.
* Checked. Hotel is still temporarily closed.</t>
  </si>
  <si>
    <t xml:space="preserve">* Hotel ceased operation from 15.11.2021 found in MOTAC database.
* Hotel licensed in MBPP database.
* No no.of rooms in MBPP database.
* No hotel rating in MBPP database.
* Checked. Contact not reachable. </t>
  </si>
  <si>
    <t xml:space="preserve">* Indicated as Closed Hotel in MOTAC database.
* Hotel licensed in MBPP database.
* No no. of rooms in MBPP database. 
* Checked. No contact number found. Last updates is on 2020. </t>
  </si>
  <si>
    <t xml:space="preserve">* Hote not licensed in MOTAC database but licensed in MBPP database.
* Indicated as Closed Hotel in MOTAC database.
* No no. of rooms in MBPP database. 
* No hotel rating in MBPP database.
* Rating expired date: 2 Orchid, 21.03.2013 found in MOTAC database.
* Checked. Contact not in service. </t>
  </si>
  <si>
    <t xml:space="preserve">* Hotel only found in MOTAC database.
* Indicated as Temporarily Closed Hotel in MOTAC database.
* Checked. Hotel is still temporarily hotel. </t>
  </si>
  <si>
    <t xml:space="preserve">* Indicated as Closed Hotel in MOTAC database.
* Hotel licensed in MBPP database.
* No no. of rooms in MBPP database. 
* No hotel rating in MBPP database.
* Rating expired date: 1 Orchid, 22.10.2011 found in MOTAC database.
* Checked. Contact not reachable. </t>
  </si>
  <si>
    <t xml:space="preserve">* Indicated as Closed Hotel in MOTAC database.
* Hotel licensed in MBPP database.
* No no. of rooms in MBPP database. 
* Checked. No contact number found. </t>
  </si>
  <si>
    <t xml:space="preserve">* Indicated as Closed Hotel in MOTAC database.
* Hotel licensed in MBPP database.
* No no. of rooms in MBPP database. 
* No hotel rating in MBPP database.
* Rating expired date: 2 Star, 10.01.2015 found in MOTAC database.
* Checked. Contact not reachable. </t>
  </si>
  <si>
    <t>* Indicated as Closed Hotel in MOTAC database.
* Hotel licensed in MBPP database.
* No no. of rooms in MOTAC database. 
* No hotel rating in MBPP database.
* Rating expired date: 2 Star, 10.01.2015 found in MOTAC database.
* Checked. Contact not in service. Last updates 2 years ago.</t>
  </si>
  <si>
    <t>* Indicated as Closed Hotel in MOTAC database.
* Hotel licensed in MBPP database.
* No no. of rooms in MBPP database. 
* No hotel rating in MBPP database.
* Checked. No contact number found.</t>
  </si>
  <si>
    <t xml:space="preserve">* Indicated as Closed Hotel in MOTAC database.
* Hotel licensed in MBPP database.
* No hotel rating in MBPP database.
* No rating expired date found in MOTAC database.
* Checked. Hotel is still operating but temporarily closed for renovation. </t>
  </si>
  <si>
    <t xml:space="preserve">* Indicated as Closed Hotel in MOTAC database.
* Hotel licensed in MBPP database.
* No no.of rooms in MBPP database.
* Checked. No contact number found. </t>
  </si>
  <si>
    <t>29, LEBUH KENG KWEE</t>
  </si>
  <si>
    <t xml:space="preserve">* Indicated as Closed Hotel in MOTAC database.
* Hotel licensed in MBPP database.
* No no.of rooms in MBPP database.
* Checked. Hotel resume operating. Hotel address (465, Penang Road) changed because tourists unable to found it. </t>
  </si>
  <si>
    <t>* Hotel only found in MOTAC database.
* Indicated as Closed Hotel in MOTAC database.
* Checked. No contact number found.</t>
  </si>
  <si>
    <t>STALLIONS SUITE</t>
  </si>
  <si>
    <t>* Indicated as Temporarily Closed Hotel in MOTAC database.
* Hotel licensed in MBPP database.
* Different no. of rooms in MOTAC database.
* Checked. Hotel resume operating.</t>
  </si>
  <si>
    <t>* Indicated as Closed Hotel in MOTAC database.
* Hotel licensed in MBPP database.
* No no.of rooms in MBPP database.
* No hotel rating in MBPP database.
* Checked. Hotel has ceased operating and announced in their official website.</t>
  </si>
  <si>
    <t>* Hotel only found in MOTAC database. 
* Indicated as Closed Hotel in MOTAC database.
* Checked. Hotel is closed and will be redeveloped starting 2022.</t>
  </si>
  <si>
    <t>* Hotel only found in MBPP database.
* MBPP license expired.
* Checked. Contact not in service.</t>
  </si>
  <si>
    <t>* Indicated as Closed Hotel in MOTAC database.
* Hotel licensed in MBPP database.
* No no.of rooms in MBPP database.
* No hotel rating in MBPP database.
* Checked. Contact not in service.</t>
  </si>
  <si>
    <t>THE JAZZ SERVICE SUITE APARTMENT</t>
  </si>
  <si>
    <t xml:space="preserve">* Indicated as Closed Hotel in MOTAC database.
* Hotel licensed in MBPP database.
* No hotel rating in MBPP database.
* Checked. Apartment resume operating. </t>
  </si>
  <si>
    <t xml:space="preserve">* Indicated as Closed Hotel from 31 March 2021 in MOTAC database.
* Hotel licensed in MBPP database.
* Different no. of rooms in MOTAC database. 
* No hotel rating in MBPP database.
* Rating expired date: 5 Star, 03.12.2021 found in MOTAC database.
* Checked. Hotel has ceased operating. </t>
  </si>
  <si>
    <t>* Indicated as Closed Hotel in MOTAC database.
* Hotel licensed in MBPP database.
* Different no. of rooms in MOTAC database.
* Checked. Contact number not found. Last updates 5 years ago.</t>
  </si>
  <si>
    <t>GRAND BAGAN HOTEL (PREV: VEENAI HOTEL)</t>
  </si>
  <si>
    <t>* Hotel licensed in MBSP database.
* Indicated as Temporarily Closed Hotel in MOTAC database.
* Checked. Hotel resume operating.</t>
  </si>
  <si>
    <t>* Indicated as Closed Hotel in MOTAC database.
* Hotel licensed in MBSP database.
* Checked. Contact not in service. Last updates 2 years ago.</t>
  </si>
  <si>
    <t>No 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</si>
</sst>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34"/>
      <scheme val="minor"/>
    </font>
    <font>
      <b/>
      <sz val="11"/>
      <name val="Calibri"/>
      <family val="2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2" borderId="5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Fill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0" fontId="19" fillId="4" borderId="1" xfId="0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9" fillId="7" borderId="1" xfId="0" applyFont="1" applyFill="1" applyBorder="1" applyAlignment="1">
      <alignment horizontal="left" vertical="center"/>
    </xf>
    <xf numFmtId="0" fontId="18" fillId="7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/>
    </xf>
    <xf numFmtId="0" fontId="19" fillId="6" borderId="2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right" vertical="center"/>
    </xf>
    <xf numFmtId="0" fontId="19" fillId="5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righ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9" fillId="7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9" fillId="6" borderId="1" xfId="0" applyFont="1" applyFill="1" applyBorder="1" applyAlignment="1">
      <alignment horizontal="center"/>
    </xf>
    <xf numFmtId="0" fontId="19" fillId="6" borderId="2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right" vertical="center"/>
    </xf>
    <xf numFmtId="0" fontId="19" fillId="4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right" vertical="center"/>
    </xf>
    <xf numFmtId="0" fontId="19" fillId="4" borderId="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left" vertical="center"/>
    </xf>
    <xf numFmtId="0" fontId="20" fillId="7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0" fillId="7" borderId="1" xfId="0" quotePrefix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 wrapText="1"/>
    </xf>
    <xf numFmtId="0" fontId="20" fillId="8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right" vertical="center"/>
    </xf>
    <xf numFmtId="0" fontId="19" fillId="4" borderId="3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/>
    </xf>
    <xf numFmtId="0" fontId="19" fillId="6" borderId="3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right" vertical="center"/>
    </xf>
    <xf numFmtId="0" fontId="19" fillId="3" borderId="2" xfId="0" applyFont="1" applyFill="1" applyBorder="1" applyAlignment="1">
      <alignment horizontal="right" vertical="center"/>
    </xf>
    <xf numFmtId="0" fontId="1" fillId="7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2"/>
  <sheetViews>
    <sheetView topLeftCell="A2" zoomScaleNormal="100" workbookViewId="0">
      <pane ySplit="2" topLeftCell="A4" activePane="bottomLeft" state="frozen"/>
      <selection activeCell="A3" sqref="A3"/>
      <selection pane="bottomLeft" activeCell="C14" sqref="C14"/>
    </sheetView>
  </sheetViews>
  <sheetFormatPr defaultRowHeight="15"/>
  <cols>
    <col min="1" max="1" width="3.85546875" style="6" bestFit="1" customWidth="1"/>
    <col min="2" max="2" width="48.42578125" style="2" bestFit="1" customWidth="1"/>
    <col min="3" max="3" width="48.42578125" style="2" customWidth="1"/>
    <col min="4" max="4" width="5" style="1" bestFit="1" customWidth="1"/>
    <col min="5" max="5" width="6" style="1" bestFit="1" customWidth="1"/>
    <col min="6" max="7" width="5" style="1" bestFit="1" customWidth="1"/>
    <col min="8" max="8" width="4" style="1" bestFit="1" customWidth="1"/>
    <col min="9" max="9" width="5.7109375" style="1" customWidth="1"/>
    <col min="10" max="10" width="5.5703125" style="1" customWidth="1"/>
    <col min="11" max="11" width="6" style="1" customWidth="1"/>
    <col min="12" max="12" width="11.42578125" style="1" bestFit="1" customWidth="1"/>
    <col min="13" max="14" width="11.42578125" style="1" customWidth="1"/>
    <col min="15" max="15" width="14.85546875" style="6" customWidth="1"/>
    <col min="16" max="16" width="52.7109375" style="31" customWidth="1"/>
    <col min="17" max="17" width="11.42578125" style="1" customWidth="1"/>
    <col min="18" max="18" width="14.7109375" style="1" customWidth="1"/>
    <col min="19" max="20" width="11.42578125" style="1" customWidth="1"/>
    <col min="21" max="21" width="10.5703125" style="4" customWidth="1"/>
    <col min="22" max="22" width="18.5703125" bestFit="1" customWidth="1"/>
  </cols>
  <sheetData>
    <row r="1" spans="1:21" ht="15" hidden="1" customHeight="1">
      <c r="A1" s="91" t="s">
        <v>0</v>
      </c>
      <c r="B1" s="90" t="s">
        <v>446</v>
      </c>
      <c r="C1" s="41"/>
      <c r="D1" s="91" t="s">
        <v>132</v>
      </c>
      <c r="E1" s="91"/>
      <c r="F1" s="91"/>
      <c r="G1" s="91"/>
      <c r="H1" s="91"/>
      <c r="I1" s="91"/>
      <c r="J1" s="91"/>
      <c r="K1" s="91"/>
      <c r="L1" s="91"/>
      <c r="M1" s="92" t="s">
        <v>122</v>
      </c>
      <c r="N1" s="92" t="s">
        <v>131</v>
      </c>
      <c r="O1" s="7"/>
      <c r="P1" s="26"/>
      <c r="Q1" s="7"/>
      <c r="R1" s="11"/>
      <c r="S1" s="11"/>
      <c r="T1" s="11"/>
    </row>
    <row r="2" spans="1:21" ht="15" customHeight="1">
      <c r="A2" s="91"/>
      <c r="B2" s="90"/>
      <c r="C2" s="96" t="s">
        <v>455</v>
      </c>
      <c r="D2" s="91" t="s">
        <v>1</v>
      </c>
      <c r="E2" s="91"/>
      <c r="F2" s="91"/>
      <c r="G2" s="91"/>
      <c r="H2" s="91"/>
      <c r="I2" s="92" t="s">
        <v>2</v>
      </c>
      <c r="J2" s="92"/>
      <c r="K2" s="92"/>
      <c r="L2" s="92" t="s">
        <v>3</v>
      </c>
      <c r="M2" s="92"/>
      <c r="N2" s="92"/>
      <c r="O2" s="94" t="s">
        <v>352</v>
      </c>
      <c r="P2" s="94" t="s">
        <v>370</v>
      </c>
      <c r="Q2"/>
      <c r="R2" s="87" t="s">
        <v>135</v>
      </c>
      <c r="S2" s="88"/>
      <c r="T2" s="89"/>
      <c r="U2"/>
    </row>
    <row r="3" spans="1:21">
      <c r="A3" s="91"/>
      <c r="B3" s="90"/>
      <c r="C3" s="97"/>
      <c r="D3" s="12">
        <v>5</v>
      </c>
      <c r="E3" s="12">
        <v>4</v>
      </c>
      <c r="F3" s="12">
        <v>3</v>
      </c>
      <c r="G3" s="12">
        <v>2</v>
      </c>
      <c r="H3" s="12">
        <v>1</v>
      </c>
      <c r="I3" s="12">
        <v>3</v>
      </c>
      <c r="J3" s="12">
        <v>2</v>
      </c>
      <c r="K3" s="12">
        <v>1</v>
      </c>
      <c r="L3" s="92"/>
      <c r="M3" s="92"/>
      <c r="N3" s="92"/>
      <c r="O3" s="95"/>
      <c r="P3" s="95"/>
      <c r="Q3"/>
      <c r="R3" s="34" t="s">
        <v>126</v>
      </c>
      <c r="S3" s="34" t="s">
        <v>128</v>
      </c>
      <c r="T3" s="34" t="s">
        <v>127</v>
      </c>
      <c r="U3"/>
    </row>
    <row r="4" spans="1:21">
      <c r="A4" s="93" t="s">
        <v>34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19"/>
      <c r="O4" s="22"/>
      <c r="P4" s="27"/>
      <c r="Q4"/>
      <c r="R4" s="3">
        <v>5</v>
      </c>
      <c r="S4" s="3">
        <f>D338</f>
        <v>10</v>
      </c>
      <c r="T4" s="3">
        <f>D337</f>
        <v>2336</v>
      </c>
      <c r="U4"/>
    </row>
    <row r="5" spans="1:21" ht="30">
      <c r="A5" s="5">
        <v>1</v>
      </c>
      <c r="B5" s="36" t="s">
        <v>4</v>
      </c>
      <c r="C5" s="56" t="s">
        <v>502</v>
      </c>
      <c r="D5" s="5"/>
      <c r="E5" s="5"/>
      <c r="F5" s="5"/>
      <c r="G5" s="5"/>
      <c r="H5" s="5"/>
      <c r="I5" s="5"/>
      <c r="J5" s="5"/>
      <c r="K5" s="5"/>
      <c r="L5" s="5">
        <v>0</v>
      </c>
      <c r="M5" s="5"/>
      <c r="N5" s="5">
        <f t="shared" ref="N5:N30" si="0">SUM(D5:L5)</f>
        <v>0</v>
      </c>
      <c r="O5" s="5" t="s">
        <v>367</v>
      </c>
      <c r="P5" s="33" t="s">
        <v>453</v>
      </c>
      <c r="Q5"/>
      <c r="R5" s="3">
        <v>4</v>
      </c>
      <c r="S5" s="3">
        <f>E338</f>
        <v>16</v>
      </c>
      <c r="T5" s="3">
        <f>E337</f>
        <v>4947</v>
      </c>
      <c r="U5"/>
    </row>
    <row r="6" spans="1:21" ht="45">
      <c r="A6" s="10">
        <f>A5+1</f>
        <v>2</v>
      </c>
      <c r="B6" s="18" t="s">
        <v>7</v>
      </c>
      <c r="C6" s="55" t="s">
        <v>503</v>
      </c>
      <c r="D6" s="10"/>
      <c r="E6" s="10"/>
      <c r="F6" s="10"/>
      <c r="G6" s="10"/>
      <c r="H6" s="10"/>
      <c r="I6" s="10"/>
      <c r="J6" s="10"/>
      <c r="K6" s="10"/>
      <c r="L6" s="10">
        <v>18</v>
      </c>
      <c r="M6" s="10"/>
      <c r="N6" s="10">
        <f t="shared" si="0"/>
        <v>18</v>
      </c>
      <c r="O6" s="3" t="s">
        <v>367</v>
      </c>
      <c r="P6" s="28" t="s">
        <v>899</v>
      </c>
      <c r="Q6"/>
      <c r="R6" s="3">
        <v>3</v>
      </c>
      <c r="S6" s="3">
        <f>F338</f>
        <v>15</v>
      </c>
      <c r="T6" s="3">
        <f>F337</f>
        <v>2205</v>
      </c>
      <c r="U6"/>
    </row>
    <row r="7" spans="1:21">
      <c r="A7" s="10">
        <f t="shared" ref="A7:A24" si="1">A6+1</f>
        <v>3</v>
      </c>
      <c r="B7" s="18" t="s">
        <v>8</v>
      </c>
      <c r="C7" s="55" t="s">
        <v>504</v>
      </c>
      <c r="D7" s="10"/>
      <c r="E7" s="10"/>
      <c r="F7" s="10"/>
      <c r="G7" s="10"/>
      <c r="H7" s="10"/>
      <c r="I7" s="10"/>
      <c r="J7" s="10"/>
      <c r="K7" s="10"/>
      <c r="L7" s="10">
        <v>17</v>
      </c>
      <c r="M7" s="10"/>
      <c r="N7" s="10">
        <f t="shared" si="0"/>
        <v>17</v>
      </c>
      <c r="O7" s="3" t="s">
        <v>367</v>
      </c>
      <c r="P7" s="28" t="s">
        <v>900</v>
      </c>
      <c r="Q7"/>
      <c r="R7" s="3">
        <v>2</v>
      </c>
      <c r="S7" s="3">
        <f>G338</f>
        <v>9</v>
      </c>
      <c r="T7" s="3">
        <f>G337</f>
        <v>327</v>
      </c>
      <c r="U7"/>
    </row>
    <row r="8" spans="1:21">
      <c r="A8" s="5">
        <f t="shared" si="1"/>
        <v>4</v>
      </c>
      <c r="B8" s="36" t="s">
        <v>304</v>
      </c>
      <c r="C8" s="56" t="s">
        <v>505</v>
      </c>
      <c r="D8" s="5"/>
      <c r="E8" s="5"/>
      <c r="F8" s="5"/>
      <c r="G8" s="5"/>
      <c r="H8" s="5"/>
      <c r="I8" s="5"/>
      <c r="J8" s="5"/>
      <c r="K8" s="5"/>
      <c r="L8" s="5">
        <v>10</v>
      </c>
      <c r="M8" s="5"/>
      <c r="N8" s="5">
        <f t="shared" si="0"/>
        <v>10</v>
      </c>
      <c r="O8" s="5" t="s">
        <v>367</v>
      </c>
      <c r="P8" s="33" t="s">
        <v>901</v>
      </c>
      <c r="Q8"/>
      <c r="R8" s="3">
        <v>1</v>
      </c>
      <c r="S8" s="3">
        <f>H338</f>
        <v>3</v>
      </c>
      <c r="T8" s="3">
        <f>H337</f>
        <v>120</v>
      </c>
      <c r="U8"/>
    </row>
    <row r="9" spans="1:21" ht="30">
      <c r="A9" s="10">
        <f t="shared" si="1"/>
        <v>5</v>
      </c>
      <c r="B9" s="18" t="s">
        <v>9</v>
      </c>
      <c r="C9" s="55" t="s">
        <v>506</v>
      </c>
      <c r="D9" s="10"/>
      <c r="E9" s="10"/>
      <c r="F9" s="10">
        <v>18</v>
      </c>
      <c r="G9" s="10"/>
      <c r="H9" s="10"/>
      <c r="I9" s="10"/>
      <c r="J9" s="10"/>
      <c r="K9" s="10"/>
      <c r="L9" s="10"/>
      <c r="M9" s="10"/>
      <c r="N9" s="10">
        <f t="shared" si="0"/>
        <v>18</v>
      </c>
      <c r="O9" s="3" t="s">
        <v>355</v>
      </c>
      <c r="P9" s="28" t="s">
        <v>902</v>
      </c>
      <c r="Q9"/>
      <c r="R9" s="34" t="s">
        <v>129</v>
      </c>
      <c r="S9" s="3">
        <f>SUM(S4:S8)</f>
        <v>53</v>
      </c>
      <c r="T9" s="3">
        <f>SUM(T4:T8)</f>
        <v>9935</v>
      </c>
      <c r="U9"/>
    </row>
    <row r="10" spans="1:21" ht="30">
      <c r="A10" s="10">
        <f t="shared" si="1"/>
        <v>6</v>
      </c>
      <c r="B10" s="32" t="s">
        <v>874</v>
      </c>
      <c r="C10" s="55" t="s">
        <v>507</v>
      </c>
      <c r="D10" s="10"/>
      <c r="E10" s="10"/>
      <c r="F10" s="10"/>
      <c r="G10" s="10"/>
      <c r="H10" s="10"/>
      <c r="I10" s="10"/>
      <c r="J10" s="10"/>
      <c r="K10" s="10"/>
      <c r="L10" s="10">
        <v>10</v>
      </c>
      <c r="M10" s="10"/>
      <c r="N10" s="10">
        <f t="shared" si="0"/>
        <v>10</v>
      </c>
      <c r="O10" s="3" t="s">
        <v>367</v>
      </c>
      <c r="P10" s="28" t="s">
        <v>903</v>
      </c>
      <c r="Q10"/>
      <c r="R10" s="3"/>
      <c r="S10" s="3"/>
      <c r="T10" s="3"/>
      <c r="U10"/>
    </row>
    <row r="11" spans="1:21" ht="30">
      <c r="A11" s="10">
        <f t="shared" si="1"/>
        <v>7</v>
      </c>
      <c r="B11" s="32" t="s">
        <v>396</v>
      </c>
      <c r="C11" s="55" t="s">
        <v>508</v>
      </c>
      <c r="D11" s="10"/>
      <c r="E11" s="10">
        <v>180</v>
      </c>
      <c r="F11" s="10"/>
      <c r="G11" s="10"/>
      <c r="H11" s="10"/>
      <c r="I11" s="10"/>
      <c r="J11" s="10"/>
      <c r="K11" s="10"/>
      <c r="L11" s="10"/>
      <c r="M11" s="10"/>
      <c r="N11" s="10">
        <f t="shared" si="0"/>
        <v>180</v>
      </c>
      <c r="O11" s="3" t="s">
        <v>358</v>
      </c>
      <c r="P11" s="28" t="s">
        <v>904</v>
      </c>
      <c r="Q11"/>
      <c r="R11" s="87" t="s">
        <v>125</v>
      </c>
      <c r="S11" s="88"/>
      <c r="T11" s="89"/>
      <c r="U11"/>
    </row>
    <row r="12" spans="1:21">
      <c r="A12" s="10">
        <f t="shared" si="1"/>
        <v>8</v>
      </c>
      <c r="B12" s="18" t="s">
        <v>259</v>
      </c>
      <c r="C12" s="55" t="s">
        <v>509</v>
      </c>
      <c r="D12" s="10"/>
      <c r="E12" s="10"/>
      <c r="F12" s="10"/>
      <c r="G12" s="10"/>
      <c r="H12" s="10"/>
      <c r="I12" s="10"/>
      <c r="J12" s="10"/>
      <c r="K12" s="10"/>
      <c r="L12" s="10">
        <v>8</v>
      </c>
      <c r="M12" s="10"/>
      <c r="N12" s="10">
        <f t="shared" si="0"/>
        <v>8</v>
      </c>
      <c r="O12" s="3" t="s">
        <v>367</v>
      </c>
      <c r="P12" s="28" t="s">
        <v>905</v>
      </c>
      <c r="Q12"/>
      <c r="R12" s="34" t="s">
        <v>136</v>
      </c>
      <c r="S12" s="34" t="s">
        <v>128</v>
      </c>
      <c r="T12" s="34" t="s">
        <v>127</v>
      </c>
      <c r="U12"/>
    </row>
    <row r="13" spans="1:21">
      <c r="A13" s="10">
        <f t="shared" si="1"/>
        <v>9</v>
      </c>
      <c r="B13" s="18" t="s">
        <v>207</v>
      </c>
      <c r="C13" s="55" t="s">
        <v>510</v>
      </c>
      <c r="D13" s="10"/>
      <c r="E13" s="10"/>
      <c r="F13" s="10"/>
      <c r="G13" s="10"/>
      <c r="H13" s="10"/>
      <c r="I13" s="10"/>
      <c r="J13" s="10"/>
      <c r="K13" s="10"/>
      <c r="L13" s="10">
        <v>25</v>
      </c>
      <c r="M13" s="10"/>
      <c r="N13" s="10">
        <f t="shared" si="0"/>
        <v>25</v>
      </c>
      <c r="O13" s="3" t="s">
        <v>367</v>
      </c>
      <c r="P13" s="28" t="s">
        <v>367</v>
      </c>
      <c r="Q13"/>
      <c r="R13" s="3">
        <v>3</v>
      </c>
      <c r="S13" s="3">
        <f>I338</f>
        <v>0</v>
      </c>
      <c r="T13" s="3">
        <f>I337</f>
        <v>0</v>
      </c>
      <c r="U13"/>
    </row>
    <row r="14" spans="1:21">
      <c r="A14" s="10">
        <f t="shared" si="1"/>
        <v>10</v>
      </c>
      <c r="B14" s="18" t="s">
        <v>208</v>
      </c>
      <c r="C14" s="55" t="s">
        <v>511</v>
      </c>
      <c r="D14" s="10"/>
      <c r="E14" s="10"/>
      <c r="F14" s="10"/>
      <c r="G14" s="10"/>
      <c r="H14" s="10"/>
      <c r="I14" s="10"/>
      <c r="J14" s="10"/>
      <c r="K14" s="10"/>
      <c r="L14" s="10">
        <v>17</v>
      </c>
      <c r="M14" s="10"/>
      <c r="N14" s="10">
        <f t="shared" si="0"/>
        <v>17</v>
      </c>
      <c r="O14" s="3" t="s">
        <v>367</v>
      </c>
      <c r="P14" s="28" t="s">
        <v>410</v>
      </c>
      <c r="Q14"/>
      <c r="R14" s="3">
        <v>2</v>
      </c>
      <c r="S14" s="3">
        <f>J338</f>
        <v>0</v>
      </c>
      <c r="T14" s="3">
        <f>J337</f>
        <v>0</v>
      </c>
      <c r="U14"/>
    </row>
    <row r="15" spans="1:21">
      <c r="A15" s="10">
        <f t="shared" si="1"/>
        <v>11</v>
      </c>
      <c r="B15" s="18" t="s">
        <v>10</v>
      </c>
      <c r="C15" s="55" t="s">
        <v>512</v>
      </c>
      <c r="D15" s="10"/>
      <c r="E15" s="10"/>
      <c r="F15" s="10"/>
      <c r="G15" s="10"/>
      <c r="H15" s="10"/>
      <c r="I15" s="10"/>
      <c r="J15" s="10"/>
      <c r="K15" s="10"/>
      <c r="L15" s="10">
        <v>12</v>
      </c>
      <c r="M15" s="10"/>
      <c r="N15" s="10">
        <f t="shared" si="0"/>
        <v>12</v>
      </c>
      <c r="O15" s="3" t="s">
        <v>367</v>
      </c>
      <c r="P15" s="28" t="s">
        <v>410</v>
      </c>
      <c r="Q15"/>
      <c r="R15" s="3">
        <v>1</v>
      </c>
      <c r="S15" s="3">
        <f>K338</f>
        <v>1</v>
      </c>
      <c r="T15" s="3">
        <f>K337</f>
        <v>51</v>
      </c>
      <c r="U15"/>
    </row>
    <row r="16" spans="1:21">
      <c r="A16" s="10">
        <f t="shared" si="1"/>
        <v>12</v>
      </c>
      <c r="B16" s="18" t="s">
        <v>209</v>
      </c>
      <c r="C16" s="55" t="s">
        <v>513</v>
      </c>
      <c r="D16" s="10"/>
      <c r="E16" s="10"/>
      <c r="F16" s="10"/>
      <c r="G16" s="10"/>
      <c r="H16" s="10"/>
      <c r="I16" s="10"/>
      <c r="J16" s="10"/>
      <c r="K16" s="10"/>
      <c r="L16" s="10">
        <v>8</v>
      </c>
      <c r="M16" s="10"/>
      <c r="N16" s="10">
        <f t="shared" si="0"/>
        <v>8</v>
      </c>
      <c r="O16" s="3" t="s">
        <v>367</v>
      </c>
      <c r="P16" s="28" t="s">
        <v>367</v>
      </c>
      <c r="Q16"/>
      <c r="R16" s="34" t="s">
        <v>129</v>
      </c>
      <c r="S16" s="3">
        <f>SUM(S13:S15)</f>
        <v>1</v>
      </c>
      <c r="T16" s="3">
        <f>SUM(T13:T15)</f>
        <v>51</v>
      </c>
      <c r="U16"/>
    </row>
    <row r="17" spans="1:21">
      <c r="A17" s="10">
        <f t="shared" si="1"/>
        <v>13</v>
      </c>
      <c r="B17" s="18" t="s">
        <v>210</v>
      </c>
      <c r="C17" s="55" t="s">
        <v>514</v>
      </c>
      <c r="D17" s="10"/>
      <c r="E17" s="10"/>
      <c r="F17" s="10"/>
      <c r="G17" s="10"/>
      <c r="H17" s="10"/>
      <c r="I17" s="10"/>
      <c r="J17" s="10"/>
      <c r="K17" s="10"/>
      <c r="L17" s="10">
        <v>7</v>
      </c>
      <c r="M17" s="10"/>
      <c r="N17" s="10">
        <f t="shared" si="0"/>
        <v>7</v>
      </c>
      <c r="O17" s="3" t="s">
        <v>367</v>
      </c>
      <c r="P17" s="28" t="s">
        <v>367</v>
      </c>
      <c r="Q17"/>
      <c r="R17" s="3"/>
      <c r="S17" s="3"/>
      <c r="T17" s="3"/>
      <c r="U17"/>
    </row>
    <row r="18" spans="1:21">
      <c r="A18" s="10">
        <f t="shared" si="1"/>
        <v>14</v>
      </c>
      <c r="B18" s="18" t="s">
        <v>211</v>
      </c>
      <c r="C18" s="55" t="s">
        <v>515</v>
      </c>
      <c r="D18" s="10"/>
      <c r="E18" s="10"/>
      <c r="F18" s="10"/>
      <c r="G18" s="10"/>
      <c r="H18" s="10"/>
      <c r="I18" s="10"/>
      <c r="J18" s="10"/>
      <c r="K18" s="10"/>
      <c r="L18" s="10">
        <v>3</v>
      </c>
      <c r="M18" s="10"/>
      <c r="N18" s="10">
        <f t="shared" si="0"/>
        <v>3</v>
      </c>
      <c r="O18" s="3" t="s">
        <v>367</v>
      </c>
      <c r="P18" s="28" t="s">
        <v>410</v>
      </c>
      <c r="Q18"/>
      <c r="R18" s="87" t="s">
        <v>130</v>
      </c>
      <c r="S18" s="88"/>
      <c r="T18" s="89"/>
      <c r="U18"/>
    </row>
    <row r="19" spans="1:21">
      <c r="A19" s="10">
        <f>A18+1</f>
        <v>15</v>
      </c>
      <c r="B19" s="18" t="s">
        <v>188</v>
      </c>
      <c r="C19" s="55" t="s">
        <v>516</v>
      </c>
      <c r="D19" s="10"/>
      <c r="E19" s="10"/>
      <c r="F19" s="10"/>
      <c r="G19" s="10"/>
      <c r="H19" s="10"/>
      <c r="I19" s="10"/>
      <c r="J19" s="10"/>
      <c r="K19" s="10"/>
      <c r="L19" s="10">
        <v>34</v>
      </c>
      <c r="M19" s="10"/>
      <c r="N19" s="10">
        <f t="shared" si="0"/>
        <v>34</v>
      </c>
      <c r="O19" s="3" t="s">
        <v>367</v>
      </c>
      <c r="P19" s="28" t="s">
        <v>367</v>
      </c>
      <c r="Q19"/>
      <c r="R19" s="34" t="s">
        <v>130</v>
      </c>
      <c r="S19" s="34" t="s">
        <v>128</v>
      </c>
      <c r="T19" s="34" t="s">
        <v>127</v>
      </c>
      <c r="U19"/>
    </row>
    <row r="20" spans="1:21" ht="30">
      <c r="A20" s="10">
        <f>A19+1</f>
        <v>16</v>
      </c>
      <c r="B20" s="18" t="s">
        <v>178</v>
      </c>
      <c r="C20" s="55" t="s">
        <v>517</v>
      </c>
      <c r="D20" s="10">
        <v>162</v>
      </c>
      <c r="E20" s="10"/>
      <c r="F20" s="10"/>
      <c r="G20" s="10"/>
      <c r="H20" s="10"/>
      <c r="I20" s="10"/>
      <c r="J20" s="10"/>
      <c r="K20" s="10"/>
      <c r="L20" s="10"/>
      <c r="M20" s="10"/>
      <c r="N20" s="10">
        <f t="shared" si="0"/>
        <v>162</v>
      </c>
      <c r="O20" s="3" t="s">
        <v>357</v>
      </c>
      <c r="P20" s="28" t="s">
        <v>902</v>
      </c>
      <c r="Q20"/>
      <c r="R20" s="35" t="s">
        <v>134</v>
      </c>
      <c r="S20" s="35">
        <f>L338</f>
        <v>212</v>
      </c>
      <c r="T20" s="35">
        <f>L337</f>
        <v>9542</v>
      </c>
      <c r="U20"/>
    </row>
    <row r="21" spans="1:21">
      <c r="A21" s="10">
        <f>A20+1</f>
        <v>17</v>
      </c>
      <c r="B21" s="18" t="s">
        <v>196</v>
      </c>
      <c r="C21" s="55" t="s">
        <v>518</v>
      </c>
      <c r="D21" s="10"/>
      <c r="E21" s="10"/>
      <c r="F21" s="10"/>
      <c r="G21" s="10"/>
      <c r="H21" s="10"/>
      <c r="I21" s="10"/>
      <c r="J21" s="10"/>
      <c r="K21" s="10"/>
      <c r="L21" s="10">
        <v>31</v>
      </c>
      <c r="M21" s="10"/>
      <c r="N21" s="10">
        <f t="shared" si="0"/>
        <v>31</v>
      </c>
      <c r="O21" s="3" t="s">
        <v>367</v>
      </c>
      <c r="P21" s="28" t="s">
        <v>367</v>
      </c>
      <c r="Q21"/>
      <c r="R21" s="35"/>
      <c r="S21" s="35"/>
      <c r="T21" s="35"/>
      <c r="U21"/>
    </row>
    <row r="22" spans="1:21">
      <c r="A22" s="10">
        <f t="shared" si="1"/>
        <v>18</v>
      </c>
      <c r="B22" s="18" t="s">
        <v>156</v>
      </c>
      <c r="C22" s="55" t="s">
        <v>519</v>
      </c>
      <c r="D22" s="10"/>
      <c r="E22" s="10"/>
      <c r="F22" s="10"/>
      <c r="G22" s="10"/>
      <c r="H22" s="10"/>
      <c r="I22" s="10"/>
      <c r="J22" s="10"/>
      <c r="K22" s="10"/>
      <c r="L22" s="10">
        <v>7</v>
      </c>
      <c r="M22" s="10"/>
      <c r="N22" s="10">
        <f t="shared" si="0"/>
        <v>7</v>
      </c>
      <c r="O22" s="3" t="s">
        <v>367</v>
      </c>
      <c r="P22" s="28" t="s">
        <v>410</v>
      </c>
      <c r="Q22"/>
      <c r="R22" s="34" t="s">
        <v>133</v>
      </c>
      <c r="S22" s="3">
        <f>SUM(S20,S9,S16)</f>
        <v>266</v>
      </c>
      <c r="T22" s="3">
        <f>SUM(T20,T9,T16)</f>
        <v>19528</v>
      </c>
      <c r="U22"/>
    </row>
    <row r="23" spans="1:21">
      <c r="A23" s="10">
        <f t="shared" si="1"/>
        <v>19</v>
      </c>
      <c r="B23" s="18" t="s">
        <v>170</v>
      </c>
      <c r="C23" s="55" t="s">
        <v>520</v>
      </c>
      <c r="D23" s="10"/>
      <c r="E23" s="10"/>
      <c r="F23" s="10"/>
      <c r="G23" s="10"/>
      <c r="H23" s="10"/>
      <c r="I23" s="10"/>
      <c r="J23" s="10"/>
      <c r="K23" s="10"/>
      <c r="L23" s="10">
        <v>46</v>
      </c>
      <c r="M23" s="10"/>
      <c r="N23" s="10">
        <f t="shared" si="0"/>
        <v>46</v>
      </c>
      <c r="O23" s="3" t="s">
        <v>367</v>
      </c>
      <c r="P23" s="28" t="s">
        <v>905</v>
      </c>
      <c r="Q23"/>
      <c r="R23"/>
      <c r="S23"/>
      <c r="T23"/>
      <c r="U23"/>
    </row>
    <row r="24" spans="1:21">
      <c r="A24" s="10">
        <f t="shared" si="1"/>
        <v>20</v>
      </c>
      <c r="B24" s="18" t="s">
        <v>199</v>
      </c>
      <c r="C24" s="55" t="s">
        <v>521</v>
      </c>
      <c r="D24" s="10"/>
      <c r="E24" s="10"/>
      <c r="F24" s="10"/>
      <c r="G24" s="10"/>
      <c r="H24" s="10"/>
      <c r="I24" s="10"/>
      <c r="J24" s="10"/>
      <c r="K24" s="10"/>
      <c r="L24" s="10">
        <v>22</v>
      </c>
      <c r="M24" s="10"/>
      <c r="N24" s="10">
        <f t="shared" si="0"/>
        <v>22</v>
      </c>
      <c r="O24" s="3" t="s">
        <v>367</v>
      </c>
      <c r="P24" s="28" t="s">
        <v>410</v>
      </c>
      <c r="Q24"/>
      <c r="R24"/>
      <c r="S24"/>
      <c r="T24"/>
      <c r="U24"/>
    </row>
    <row r="25" spans="1:21">
      <c r="A25" s="5">
        <f>A24+1</f>
        <v>21</v>
      </c>
      <c r="B25" s="36" t="s">
        <v>397</v>
      </c>
      <c r="C25" s="56" t="s">
        <v>457</v>
      </c>
      <c r="D25" s="5"/>
      <c r="E25" s="5"/>
      <c r="F25" s="5"/>
      <c r="G25" s="5"/>
      <c r="H25" s="5"/>
      <c r="I25" s="5"/>
      <c r="J25" s="5"/>
      <c r="K25" s="5"/>
      <c r="L25" s="5">
        <v>19</v>
      </c>
      <c r="M25" s="5"/>
      <c r="N25" s="5">
        <f t="shared" si="0"/>
        <v>19</v>
      </c>
      <c r="O25" s="5" t="s">
        <v>367</v>
      </c>
      <c r="P25" s="33" t="s">
        <v>900</v>
      </c>
      <c r="Q25"/>
      <c r="R25"/>
      <c r="S25"/>
      <c r="T25"/>
      <c r="U25"/>
    </row>
    <row r="26" spans="1:21">
      <c r="A26" s="5">
        <f>A25+1</f>
        <v>22</v>
      </c>
      <c r="B26" s="36" t="s">
        <v>212</v>
      </c>
      <c r="C26" s="56" t="s">
        <v>523</v>
      </c>
      <c r="D26" s="5"/>
      <c r="E26" s="5"/>
      <c r="F26" s="5"/>
      <c r="G26" s="5"/>
      <c r="H26" s="5"/>
      <c r="I26" s="5"/>
      <c r="J26" s="5"/>
      <c r="K26" s="5"/>
      <c r="L26" s="5">
        <v>15</v>
      </c>
      <c r="M26" s="5"/>
      <c r="N26" s="5">
        <f t="shared" si="0"/>
        <v>15</v>
      </c>
      <c r="O26" s="5" t="s">
        <v>367</v>
      </c>
      <c r="P26" s="33" t="s">
        <v>906</v>
      </c>
      <c r="Q26"/>
      <c r="R26"/>
      <c r="S26"/>
      <c r="T26"/>
      <c r="U26"/>
    </row>
    <row r="27" spans="1:21">
      <c r="A27" s="5">
        <f>A26+1</f>
        <v>23</v>
      </c>
      <c r="B27" s="36" t="s">
        <v>165</v>
      </c>
      <c r="C27" s="56" t="s">
        <v>525</v>
      </c>
      <c r="D27" s="5"/>
      <c r="E27" s="5"/>
      <c r="F27" s="5"/>
      <c r="G27" s="5"/>
      <c r="H27" s="5"/>
      <c r="I27" s="5"/>
      <c r="J27" s="5"/>
      <c r="K27" s="5"/>
      <c r="L27" s="5">
        <v>7</v>
      </c>
      <c r="M27" s="5"/>
      <c r="N27" s="5">
        <f t="shared" si="0"/>
        <v>7</v>
      </c>
      <c r="O27" s="5" t="s">
        <v>367</v>
      </c>
      <c r="P27" s="33" t="s">
        <v>410</v>
      </c>
      <c r="Q27"/>
      <c r="R27"/>
      <c r="S27"/>
      <c r="T27"/>
      <c r="U27"/>
    </row>
    <row r="28" spans="1:21" ht="75">
      <c r="A28" s="5">
        <f>A27+1</f>
        <v>24</v>
      </c>
      <c r="B28" s="36" t="s">
        <v>373</v>
      </c>
      <c r="C28" s="49" t="s">
        <v>471</v>
      </c>
      <c r="D28" s="5"/>
      <c r="E28" s="5"/>
      <c r="F28" s="5"/>
      <c r="G28" s="5"/>
      <c r="H28" s="5"/>
      <c r="I28" s="5"/>
      <c r="J28" s="5"/>
      <c r="K28" s="5"/>
      <c r="L28" s="5">
        <v>25</v>
      </c>
      <c r="M28" s="5"/>
      <c r="N28" s="5">
        <f>SUM(D28:L28)</f>
        <v>25</v>
      </c>
      <c r="O28" s="5" t="s">
        <v>367</v>
      </c>
      <c r="P28" s="33" t="s">
        <v>984</v>
      </c>
      <c r="Q28"/>
      <c r="R28"/>
      <c r="S28"/>
      <c r="T28"/>
      <c r="U28"/>
    </row>
    <row r="29" spans="1:21">
      <c r="A29" s="10">
        <f>A28+1</f>
        <v>25</v>
      </c>
      <c r="B29" s="18" t="s">
        <v>163</v>
      </c>
      <c r="C29" s="55" t="s">
        <v>526</v>
      </c>
      <c r="D29" s="10"/>
      <c r="E29" s="10"/>
      <c r="F29" s="10"/>
      <c r="G29" s="10"/>
      <c r="H29" s="10"/>
      <c r="I29" s="10"/>
      <c r="J29" s="10"/>
      <c r="K29" s="10"/>
      <c r="L29" s="10">
        <v>6</v>
      </c>
      <c r="M29" s="10"/>
      <c r="N29" s="10">
        <f t="shared" si="0"/>
        <v>6</v>
      </c>
      <c r="O29" s="3" t="s">
        <v>367</v>
      </c>
      <c r="P29" s="28" t="s">
        <v>410</v>
      </c>
      <c r="Q29"/>
      <c r="R29"/>
      <c r="S29"/>
      <c r="T29"/>
      <c r="U29"/>
    </row>
    <row r="30" spans="1:21">
      <c r="A30" s="83" t="s">
        <v>123</v>
      </c>
      <c r="B30" s="83"/>
      <c r="C30" s="40"/>
      <c r="D30" s="14">
        <f>SUM(D5:D29)</f>
        <v>162</v>
      </c>
      <c r="E30" s="14">
        <f>SUM(E5:E29)</f>
        <v>180</v>
      </c>
      <c r="F30" s="14">
        <f>SUM(F5:F29)</f>
        <v>18</v>
      </c>
      <c r="G30" s="14">
        <f>SUM(G5:G29)</f>
        <v>0</v>
      </c>
      <c r="H30" s="14">
        <f>SUM(H5:H29)</f>
        <v>0</v>
      </c>
      <c r="I30" s="14">
        <f>SUM(I5:I29)</f>
        <v>0</v>
      </c>
      <c r="J30" s="14">
        <f>SUM(J5:J29)</f>
        <v>0</v>
      </c>
      <c r="K30" s="14">
        <f>SUM(K5:K29)</f>
        <v>0</v>
      </c>
      <c r="L30" s="14">
        <f>SUM(L5:L29)</f>
        <v>347</v>
      </c>
      <c r="M30" s="14">
        <f>SUM(M5:M29)</f>
        <v>0</v>
      </c>
      <c r="N30" s="14">
        <f t="shared" si="0"/>
        <v>707</v>
      </c>
      <c r="O30" s="21"/>
      <c r="P30" s="29"/>
      <c r="Q30"/>
      <c r="R30"/>
      <c r="S30"/>
      <c r="T30"/>
      <c r="U30"/>
    </row>
    <row r="31" spans="1:21">
      <c r="A31" s="83" t="s">
        <v>197</v>
      </c>
      <c r="B31" s="83"/>
      <c r="C31" s="40"/>
      <c r="D31" s="14">
        <f>COUNTA(D5:D29)</f>
        <v>1</v>
      </c>
      <c r="E31" s="14">
        <f>COUNTA(E5:E29)</f>
        <v>1</v>
      </c>
      <c r="F31" s="14">
        <f>COUNTA(F5:F29)</f>
        <v>1</v>
      </c>
      <c r="G31" s="14">
        <f>COUNTA(G5:G29)</f>
        <v>0</v>
      </c>
      <c r="H31" s="14">
        <f>COUNTA(H5:H29)</f>
        <v>0</v>
      </c>
      <c r="I31" s="14">
        <f>COUNTA(I5:I29)</f>
        <v>0</v>
      </c>
      <c r="J31" s="14">
        <f>COUNTA(J5:J29)</f>
        <v>0</v>
      </c>
      <c r="K31" s="14">
        <f>COUNTA(K5:K29)</f>
        <v>0</v>
      </c>
      <c r="L31" s="14">
        <f>COUNTA(L5:L29)</f>
        <v>22</v>
      </c>
      <c r="M31" s="14">
        <f>COUNTA(M5:M29)</f>
        <v>0</v>
      </c>
      <c r="N31" s="14">
        <f>SUM(D31:L31)</f>
        <v>25</v>
      </c>
      <c r="O31" s="21"/>
      <c r="P31" s="29"/>
      <c r="Q31"/>
      <c r="R31"/>
      <c r="S31"/>
      <c r="T31"/>
      <c r="U31"/>
    </row>
    <row r="32" spans="1:21">
      <c r="A32" s="84" t="s">
        <v>232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6"/>
      <c r="N32" s="19"/>
      <c r="O32" s="22"/>
      <c r="P32" s="27"/>
      <c r="Q32"/>
      <c r="R32"/>
      <c r="S32"/>
      <c r="T32"/>
      <c r="U32"/>
    </row>
    <row r="33" spans="1:21" ht="45">
      <c r="A33" s="5">
        <f>A29+1</f>
        <v>26</v>
      </c>
      <c r="B33" s="36" t="s">
        <v>6</v>
      </c>
      <c r="C33" s="56" t="s">
        <v>527</v>
      </c>
      <c r="D33" s="5"/>
      <c r="E33" s="5"/>
      <c r="F33" s="5"/>
      <c r="G33" s="5"/>
      <c r="H33" s="5"/>
      <c r="I33" s="5"/>
      <c r="J33" s="5"/>
      <c r="K33" s="5"/>
      <c r="L33" s="5">
        <v>27</v>
      </c>
      <c r="M33" s="5"/>
      <c r="N33" s="5">
        <f t="shared" ref="N33:N39" si="2">SUM(D33:L33)</f>
        <v>27</v>
      </c>
      <c r="O33" s="5" t="s">
        <v>367</v>
      </c>
      <c r="P33" s="33" t="s">
        <v>907</v>
      </c>
      <c r="Q33"/>
      <c r="R33"/>
      <c r="S33"/>
      <c r="T33"/>
      <c r="U33"/>
    </row>
    <row r="34" spans="1:21" ht="45">
      <c r="A34" s="5">
        <f>A33+1</f>
        <v>27</v>
      </c>
      <c r="B34" s="36" t="s">
        <v>16</v>
      </c>
      <c r="C34" s="56" t="s">
        <v>528</v>
      </c>
      <c r="D34" s="5"/>
      <c r="E34" s="5"/>
      <c r="F34" s="5"/>
      <c r="G34" s="5"/>
      <c r="H34" s="5"/>
      <c r="I34" s="5"/>
      <c r="J34" s="5"/>
      <c r="K34" s="5"/>
      <c r="L34" s="5">
        <v>21</v>
      </c>
      <c r="M34" s="5"/>
      <c r="N34" s="5">
        <f t="shared" si="2"/>
        <v>21</v>
      </c>
      <c r="O34" s="5" t="s">
        <v>367</v>
      </c>
      <c r="P34" s="33" t="s">
        <v>908</v>
      </c>
      <c r="Q34"/>
      <c r="R34"/>
      <c r="S34"/>
      <c r="T34"/>
      <c r="U34"/>
    </row>
    <row r="35" spans="1:21">
      <c r="A35" s="5">
        <f t="shared" ref="A35:A39" si="3">A34+1</f>
        <v>28</v>
      </c>
      <c r="B35" s="36" t="s">
        <v>183</v>
      </c>
      <c r="C35" s="56" t="s">
        <v>529</v>
      </c>
      <c r="D35" s="5"/>
      <c r="E35" s="5"/>
      <c r="F35" s="5"/>
      <c r="G35" s="5"/>
      <c r="H35" s="5"/>
      <c r="I35" s="5"/>
      <c r="J35" s="5"/>
      <c r="K35" s="5"/>
      <c r="L35" s="5">
        <v>8</v>
      </c>
      <c r="M35" s="5"/>
      <c r="N35" s="5">
        <f t="shared" si="2"/>
        <v>8</v>
      </c>
      <c r="O35" s="5" t="s">
        <v>367</v>
      </c>
      <c r="P35" s="33" t="s">
        <v>909</v>
      </c>
      <c r="Q35"/>
      <c r="R35"/>
      <c r="S35"/>
      <c r="T35"/>
      <c r="U35"/>
    </row>
    <row r="36" spans="1:21" ht="45">
      <c r="A36" s="5">
        <f t="shared" si="3"/>
        <v>29</v>
      </c>
      <c r="B36" s="36" t="s">
        <v>20</v>
      </c>
      <c r="C36" s="56" t="s">
        <v>530</v>
      </c>
      <c r="D36" s="5"/>
      <c r="E36" s="5"/>
      <c r="F36" s="5"/>
      <c r="G36" s="5"/>
      <c r="H36" s="5"/>
      <c r="I36" s="5"/>
      <c r="J36" s="5"/>
      <c r="K36" s="5"/>
      <c r="L36" s="5">
        <v>14</v>
      </c>
      <c r="M36" s="5"/>
      <c r="N36" s="5">
        <f t="shared" si="2"/>
        <v>14</v>
      </c>
      <c r="O36" s="5" t="s">
        <v>367</v>
      </c>
      <c r="P36" s="33" t="s">
        <v>910</v>
      </c>
      <c r="Q36"/>
      <c r="R36"/>
      <c r="S36"/>
      <c r="T36"/>
      <c r="U36"/>
    </row>
    <row r="37" spans="1:21">
      <c r="A37" s="5">
        <f t="shared" si="3"/>
        <v>30</v>
      </c>
      <c r="B37" s="36" t="s">
        <v>21</v>
      </c>
      <c r="C37" s="56" t="s">
        <v>531</v>
      </c>
      <c r="D37" s="5"/>
      <c r="E37" s="5"/>
      <c r="F37" s="5"/>
      <c r="G37" s="5"/>
      <c r="H37" s="5"/>
      <c r="I37" s="5"/>
      <c r="J37" s="5"/>
      <c r="K37" s="5"/>
      <c r="L37" s="5">
        <v>0</v>
      </c>
      <c r="M37" s="5"/>
      <c r="N37" s="5">
        <f t="shared" si="2"/>
        <v>0</v>
      </c>
      <c r="O37" s="5" t="s">
        <v>367</v>
      </c>
      <c r="P37" s="33" t="s">
        <v>410</v>
      </c>
      <c r="Q37"/>
      <c r="R37"/>
      <c r="S37"/>
      <c r="T37"/>
      <c r="U37"/>
    </row>
    <row r="38" spans="1:21">
      <c r="A38" s="5">
        <f>A37+1</f>
        <v>31</v>
      </c>
      <c r="B38" s="36" t="s">
        <v>24</v>
      </c>
      <c r="C38" s="56" t="s">
        <v>533</v>
      </c>
      <c r="D38" s="5"/>
      <c r="E38" s="5"/>
      <c r="F38" s="5"/>
      <c r="G38" s="5"/>
      <c r="H38" s="5"/>
      <c r="I38" s="5"/>
      <c r="J38" s="5"/>
      <c r="K38" s="5"/>
      <c r="L38" s="5">
        <v>43</v>
      </c>
      <c r="M38" s="5"/>
      <c r="N38" s="5">
        <f t="shared" si="2"/>
        <v>43</v>
      </c>
      <c r="O38" s="5" t="s">
        <v>367</v>
      </c>
      <c r="P38" s="33" t="s">
        <v>367</v>
      </c>
      <c r="Q38"/>
      <c r="R38"/>
      <c r="S38"/>
      <c r="T38"/>
      <c r="U38"/>
    </row>
    <row r="39" spans="1:21" ht="45">
      <c r="A39" s="5">
        <f t="shared" si="3"/>
        <v>32</v>
      </c>
      <c r="B39" s="36" t="s">
        <v>25</v>
      </c>
      <c r="C39" s="56" t="s">
        <v>534</v>
      </c>
      <c r="D39" s="5"/>
      <c r="E39" s="5"/>
      <c r="F39" s="5"/>
      <c r="G39" s="5"/>
      <c r="H39" s="5"/>
      <c r="I39" s="5"/>
      <c r="J39" s="5"/>
      <c r="K39" s="5"/>
      <c r="L39" s="5">
        <v>20</v>
      </c>
      <c r="M39" s="5"/>
      <c r="N39" s="5">
        <f t="shared" si="2"/>
        <v>20</v>
      </c>
      <c r="O39" s="5" t="s">
        <v>367</v>
      </c>
      <c r="P39" s="33" t="s">
        <v>911</v>
      </c>
      <c r="Q39"/>
      <c r="R39"/>
      <c r="S39"/>
      <c r="T39"/>
      <c r="U39"/>
    </row>
    <row r="40" spans="1:21" ht="30">
      <c r="A40" s="5">
        <f>A39+1</f>
        <v>33</v>
      </c>
      <c r="B40" s="36" t="s">
        <v>31</v>
      </c>
      <c r="C40" s="56" t="s">
        <v>536</v>
      </c>
      <c r="D40" s="5"/>
      <c r="E40" s="5"/>
      <c r="F40" s="5"/>
      <c r="G40" s="5"/>
      <c r="H40" s="5"/>
      <c r="I40" s="5"/>
      <c r="J40" s="5"/>
      <c r="K40" s="5"/>
      <c r="L40" s="5">
        <v>34</v>
      </c>
      <c r="M40" s="5"/>
      <c r="N40" s="5">
        <f>SUM(D40:L40)</f>
        <v>34</v>
      </c>
      <c r="O40" s="5" t="s">
        <v>367</v>
      </c>
      <c r="P40" s="33" t="s">
        <v>912</v>
      </c>
      <c r="Q40"/>
      <c r="R40"/>
      <c r="S40"/>
      <c r="T40"/>
      <c r="U40"/>
    </row>
    <row r="41" spans="1:21">
      <c r="A41" s="83" t="s">
        <v>123</v>
      </c>
      <c r="B41" s="83"/>
      <c r="C41" s="40"/>
      <c r="D41" s="14">
        <f t="shared" ref="D41:M41" si="4">SUM(D33:D40)</f>
        <v>0</v>
      </c>
      <c r="E41" s="14">
        <f t="shared" si="4"/>
        <v>0</v>
      </c>
      <c r="F41" s="14">
        <f t="shared" si="4"/>
        <v>0</v>
      </c>
      <c r="G41" s="14">
        <f t="shared" si="4"/>
        <v>0</v>
      </c>
      <c r="H41" s="14">
        <f t="shared" si="4"/>
        <v>0</v>
      </c>
      <c r="I41" s="14">
        <f t="shared" si="4"/>
        <v>0</v>
      </c>
      <c r="J41" s="14">
        <f t="shared" si="4"/>
        <v>0</v>
      </c>
      <c r="K41" s="14">
        <f t="shared" si="4"/>
        <v>0</v>
      </c>
      <c r="L41" s="14">
        <f t="shared" si="4"/>
        <v>167</v>
      </c>
      <c r="M41" s="14">
        <f t="shared" si="4"/>
        <v>0</v>
      </c>
      <c r="N41" s="14">
        <f t="shared" ref="N41:N42" si="5">SUM(D41:L41)</f>
        <v>167</v>
      </c>
      <c r="O41" s="21"/>
      <c r="P41" s="29"/>
      <c r="Q41"/>
      <c r="R41"/>
      <c r="S41"/>
      <c r="T41"/>
      <c r="U41"/>
    </row>
    <row r="42" spans="1:21">
      <c r="A42" s="83" t="s">
        <v>197</v>
      </c>
      <c r="B42" s="83"/>
      <c r="C42" s="40"/>
      <c r="D42" s="14">
        <f t="shared" ref="D42:M42" si="6">COUNTA(D33:D40)</f>
        <v>0</v>
      </c>
      <c r="E42" s="14">
        <f t="shared" si="6"/>
        <v>0</v>
      </c>
      <c r="F42" s="14">
        <f t="shared" si="6"/>
        <v>0</v>
      </c>
      <c r="G42" s="14">
        <f t="shared" si="6"/>
        <v>0</v>
      </c>
      <c r="H42" s="14">
        <f t="shared" si="6"/>
        <v>0</v>
      </c>
      <c r="I42" s="14">
        <f t="shared" si="6"/>
        <v>0</v>
      </c>
      <c r="J42" s="14">
        <f t="shared" si="6"/>
        <v>0</v>
      </c>
      <c r="K42" s="14">
        <f t="shared" si="6"/>
        <v>0</v>
      </c>
      <c r="L42" s="14">
        <f t="shared" si="6"/>
        <v>8</v>
      </c>
      <c r="M42" s="14">
        <f t="shared" si="6"/>
        <v>0</v>
      </c>
      <c r="N42" s="14">
        <f t="shared" si="5"/>
        <v>8</v>
      </c>
      <c r="O42" s="21"/>
      <c r="P42" s="29"/>
      <c r="Q42"/>
      <c r="R42"/>
      <c r="S42"/>
      <c r="T42"/>
      <c r="U42"/>
    </row>
    <row r="43" spans="1:21">
      <c r="A43" s="93" t="s">
        <v>35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8"/>
      <c r="O43" s="22"/>
      <c r="P43" s="27"/>
      <c r="Q43"/>
      <c r="R43"/>
      <c r="S43"/>
      <c r="T43"/>
      <c r="U43"/>
    </row>
    <row r="44" spans="1:21">
      <c r="A44" s="51">
        <f>A40+1</f>
        <v>34</v>
      </c>
      <c r="B44" s="18" t="s">
        <v>204</v>
      </c>
      <c r="C44" s="50" t="s">
        <v>473</v>
      </c>
      <c r="D44" s="10"/>
      <c r="E44" s="10"/>
      <c r="F44" s="10"/>
      <c r="G44" s="10"/>
      <c r="H44" s="10"/>
      <c r="I44" s="10"/>
      <c r="J44" s="10"/>
      <c r="K44" s="10"/>
      <c r="L44" s="10">
        <v>28</v>
      </c>
      <c r="M44" s="10"/>
      <c r="N44" s="10">
        <f t="shared" ref="N44:N71" si="7">SUM(D44:L44)</f>
        <v>28</v>
      </c>
      <c r="O44" s="10" t="s">
        <v>367</v>
      </c>
      <c r="P44" s="25" t="s">
        <v>900</v>
      </c>
      <c r="Q44"/>
      <c r="R44"/>
      <c r="S44"/>
      <c r="T44"/>
      <c r="U44"/>
    </row>
    <row r="45" spans="1:21" ht="45">
      <c r="A45" s="37">
        <f t="shared" ref="A45:A69" si="8">A44+1</f>
        <v>35</v>
      </c>
      <c r="B45" s="36" t="s">
        <v>12</v>
      </c>
      <c r="C45" s="56" t="s">
        <v>537</v>
      </c>
      <c r="D45" s="5"/>
      <c r="E45" s="5"/>
      <c r="F45" s="5"/>
      <c r="G45" s="5"/>
      <c r="H45" s="5"/>
      <c r="I45" s="5"/>
      <c r="J45" s="5"/>
      <c r="K45" s="5"/>
      <c r="L45" s="5">
        <v>0</v>
      </c>
      <c r="M45" s="5"/>
      <c r="N45" s="5">
        <f t="shared" si="7"/>
        <v>0</v>
      </c>
      <c r="O45" s="5" t="s">
        <v>367</v>
      </c>
      <c r="P45" s="33" t="s">
        <v>479</v>
      </c>
      <c r="Q45"/>
      <c r="R45"/>
      <c r="S45"/>
      <c r="T45"/>
      <c r="U45"/>
    </row>
    <row r="46" spans="1:21" ht="45">
      <c r="A46" s="37">
        <f t="shared" si="8"/>
        <v>36</v>
      </c>
      <c r="B46" s="36" t="s">
        <v>13</v>
      </c>
      <c r="C46" s="56" t="s">
        <v>538</v>
      </c>
      <c r="D46" s="5"/>
      <c r="E46" s="5"/>
      <c r="F46" s="5"/>
      <c r="G46" s="5"/>
      <c r="H46" s="5"/>
      <c r="I46" s="5"/>
      <c r="J46" s="5"/>
      <c r="K46" s="5"/>
      <c r="L46" s="5">
        <v>57</v>
      </c>
      <c r="M46" s="5"/>
      <c r="N46" s="5">
        <f t="shared" si="7"/>
        <v>57</v>
      </c>
      <c r="O46" s="5" t="s">
        <v>367</v>
      </c>
      <c r="P46" s="33" t="s">
        <v>913</v>
      </c>
      <c r="Q46"/>
      <c r="R46"/>
      <c r="S46"/>
      <c r="T46"/>
      <c r="U46"/>
    </row>
    <row r="47" spans="1:21" ht="45">
      <c r="A47" s="37">
        <f>A46+1</f>
        <v>37</v>
      </c>
      <c r="B47" s="36" t="s">
        <v>225</v>
      </c>
      <c r="C47" s="56" t="s">
        <v>539</v>
      </c>
      <c r="D47" s="5"/>
      <c r="E47" s="5"/>
      <c r="F47" s="5"/>
      <c r="G47" s="5"/>
      <c r="H47" s="5"/>
      <c r="I47" s="5"/>
      <c r="J47" s="5"/>
      <c r="K47" s="5"/>
      <c r="L47" s="5">
        <v>0</v>
      </c>
      <c r="M47" s="5"/>
      <c r="N47" s="5">
        <f t="shared" si="7"/>
        <v>0</v>
      </c>
      <c r="O47" s="5" t="s">
        <v>367</v>
      </c>
      <c r="P47" s="33" t="s">
        <v>480</v>
      </c>
      <c r="Q47"/>
      <c r="R47"/>
      <c r="S47"/>
      <c r="T47"/>
      <c r="U47"/>
    </row>
    <row r="48" spans="1:21">
      <c r="A48" s="37">
        <f t="shared" ref="A48:A53" si="9">A47+1</f>
        <v>38</v>
      </c>
      <c r="B48" s="36" t="s">
        <v>18</v>
      </c>
      <c r="C48" s="56" t="s">
        <v>540</v>
      </c>
      <c r="D48" s="5"/>
      <c r="E48" s="5"/>
      <c r="F48" s="5"/>
      <c r="G48" s="5"/>
      <c r="H48" s="5"/>
      <c r="I48" s="5"/>
      <c r="J48" s="5"/>
      <c r="K48" s="5"/>
      <c r="L48" s="5">
        <v>20</v>
      </c>
      <c r="M48" s="5"/>
      <c r="N48" s="5">
        <f t="shared" si="7"/>
        <v>20</v>
      </c>
      <c r="O48" s="5" t="s">
        <v>367</v>
      </c>
      <c r="P48" s="33" t="s">
        <v>900</v>
      </c>
      <c r="Q48"/>
      <c r="R48"/>
      <c r="S48"/>
      <c r="T48"/>
      <c r="U48"/>
    </row>
    <row r="49" spans="1:21" ht="45">
      <c r="A49" s="37">
        <f t="shared" si="9"/>
        <v>39</v>
      </c>
      <c r="B49" s="36" t="s">
        <v>257</v>
      </c>
      <c r="C49" s="56" t="s">
        <v>541</v>
      </c>
      <c r="D49" s="5">
        <v>232</v>
      </c>
      <c r="E49" s="5"/>
      <c r="F49" s="5"/>
      <c r="G49" s="5"/>
      <c r="H49" s="5"/>
      <c r="I49" s="5"/>
      <c r="J49" s="5"/>
      <c r="K49" s="5"/>
      <c r="L49" s="5"/>
      <c r="M49" s="5"/>
      <c r="N49" s="5">
        <f t="shared" si="7"/>
        <v>232</v>
      </c>
      <c r="O49" s="5" t="s">
        <v>353</v>
      </c>
      <c r="P49" s="33" t="s">
        <v>914</v>
      </c>
      <c r="Q49"/>
      <c r="R49"/>
      <c r="S49"/>
      <c r="T49"/>
      <c r="U49"/>
    </row>
    <row r="50" spans="1:21" ht="45">
      <c r="A50" s="37">
        <f t="shared" si="9"/>
        <v>40</v>
      </c>
      <c r="B50" s="36" t="s">
        <v>271</v>
      </c>
      <c r="C50" s="82" t="s">
        <v>982</v>
      </c>
      <c r="D50" s="5"/>
      <c r="E50" s="5"/>
      <c r="F50" s="5"/>
      <c r="G50" s="5"/>
      <c r="H50" s="5"/>
      <c r="I50" s="5"/>
      <c r="J50" s="5"/>
      <c r="K50" s="5"/>
      <c r="L50" s="5">
        <v>60</v>
      </c>
      <c r="M50" s="5"/>
      <c r="N50" s="5">
        <f t="shared" si="7"/>
        <v>60</v>
      </c>
      <c r="O50" s="5" t="s">
        <v>367</v>
      </c>
      <c r="P50" s="33" t="s">
        <v>915</v>
      </c>
      <c r="Q50"/>
      <c r="R50"/>
      <c r="S50"/>
      <c r="T50"/>
      <c r="U50"/>
    </row>
    <row r="51" spans="1:21">
      <c r="A51" s="37">
        <f t="shared" si="9"/>
        <v>41</v>
      </c>
      <c r="B51" s="36" t="s">
        <v>23</v>
      </c>
      <c r="C51" s="56" t="s">
        <v>542</v>
      </c>
      <c r="D51" s="5"/>
      <c r="E51" s="5"/>
      <c r="F51" s="5"/>
      <c r="G51" s="5"/>
      <c r="H51" s="5"/>
      <c r="I51" s="5"/>
      <c r="J51" s="5"/>
      <c r="K51" s="5"/>
      <c r="L51" s="5">
        <v>0</v>
      </c>
      <c r="M51" s="5"/>
      <c r="N51" s="5">
        <f t="shared" si="7"/>
        <v>0</v>
      </c>
      <c r="O51" s="5" t="s">
        <v>367</v>
      </c>
      <c r="P51" s="33" t="s">
        <v>410</v>
      </c>
      <c r="Q51"/>
      <c r="R51"/>
      <c r="S51"/>
      <c r="T51"/>
      <c r="U51"/>
    </row>
    <row r="52" spans="1:21">
      <c r="A52" s="37">
        <f t="shared" si="9"/>
        <v>42</v>
      </c>
      <c r="B52" s="36" t="s">
        <v>166</v>
      </c>
      <c r="C52" s="56" t="s">
        <v>543</v>
      </c>
      <c r="D52" s="5"/>
      <c r="E52" s="5"/>
      <c r="F52" s="5"/>
      <c r="G52" s="5"/>
      <c r="H52" s="5"/>
      <c r="I52" s="5"/>
      <c r="J52" s="5"/>
      <c r="K52" s="5"/>
      <c r="L52" s="5">
        <v>32</v>
      </c>
      <c r="M52" s="5"/>
      <c r="N52" s="5">
        <f t="shared" si="7"/>
        <v>32</v>
      </c>
      <c r="O52" s="5" t="s">
        <v>367</v>
      </c>
      <c r="P52" s="33" t="s">
        <v>410</v>
      </c>
      <c r="Q52"/>
      <c r="R52"/>
      <c r="S52"/>
      <c r="T52"/>
      <c r="U52"/>
    </row>
    <row r="53" spans="1:21">
      <c r="A53" s="37">
        <f t="shared" si="9"/>
        <v>43</v>
      </c>
      <c r="B53" s="36" t="s">
        <v>26</v>
      </c>
      <c r="C53" s="56" t="s">
        <v>544</v>
      </c>
      <c r="D53" s="5"/>
      <c r="E53" s="5"/>
      <c r="F53" s="5"/>
      <c r="G53" s="5"/>
      <c r="H53" s="5"/>
      <c r="I53" s="5"/>
      <c r="J53" s="5"/>
      <c r="K53" s="5"/>
      <c r="L53" s="5">
        <v>12</v>
      </c>
      <c r="M53" s="5"/>
      <c r="N53" s="5">
        <f t="shared" si="7"/>
        <v>12</v>
      </c>
      <c r="O53" s="5" t="s">
        <v>367</v>
      </c>
      <c r="P53" s="33" t="s">
        <v>900</v>
      </c>
      <c r="Q53"/>
      <c r="R53"/>
      <c r="S53"/>
      <c r="T53"/>
      <c r="U53"/>
    </row>
    <row r="54" spans="1:21">
      <c r="A54" s="37">
        <f>A53+1</f>
        <v>44</v>
      </c>
      <c r="B54" s="36" t="s">
        <v>27</v>
      </c>
      <c r="C54" s="56" t="s">
        <v>545</v>
      </c>
      <c r="D54" s="5"/>
      <c r="E54" s="5"/>
      <c r="F54" s="5"/>
      <c r="G54" s="5"/>
      <c r="H54" s="5"/>
      <c r="I54" s="5"/>
      <c r="J54" s="5"/>
      <c r="K54" s="5"/>
      <c r="L54" s="5">
        <v>24</v>
      </c>
      <c r="M54" s="5"/>
      <c r="N54" s="5">
        <f t="shared" si="7"/>
        <v>24</v>
      </c>
      <c r="O54" s="5" t="s">
        <v>367</v>
      </c>
      <c r="P54" s="33" t="s">
        <v>916</v>
      </c>
      <c r="Q54"/>
      <c r="R54"/>
      <c r="S54"/>
      <c r="T54"/>
      <c r="U54"/>
    </row>
    <row r="55" spans="1:21" ht="30">
      <c r="A55" s="37">
        <f t="shared" si="8"/>
        <v>45</v>
      </c>
      <c r="B55" s="36" t="s">
        <v>28</v>
      </c>
      <c r="C55" s="56" t="s">
        <v>546</v>
      </c>
      <c r="D55" s="5"/>
      <c r="E55" s="5"/>
      <c r="F55" s="5"/>
      <c r="G55" s="5"/>
      <c r="H55" s="5"/>
      <c r="I55" s="5"/>
      <c r="J55" s="5"/>
      <c r="K55" s="5"/>
      <c r="L55" s="5">
        <v>92</v>
      </c>
      <c r="M55" s="5"/>
      <c r="N55" s="5">
        <f t="shared" si="7"/>
        <v>92</v>
      </c>
      <c r="O55" s="5" t="s">
        <v>367</v>
      </c>
      <c r="P55" s="33" t="s">
        <v>917</v>
      </c>
      <c r="Q55"/>
      <c r="R55"/>
      <c r="S55"/>
      <c r="T55"/>
      <c r="U55"/>
    </row>
    <row r="56" spans="1:21">
      <c r="A56" s="37">
        <f>A55+1</f>
        <v>46</v>
      </c>
      <c r="B56" s="36" t="s">
        <v>30</v>
      </c>
      <c r="C56" s="56" t="s">
        <v>547</v>
      </c>
      <c r="D56" s="5"/>
      <c r="E56" s="5"/>
      <c r="F56" s="5"/>
      <c r="G56" s="5"/>
      <c r="H56" s="5"/>
      <c r="I56" s="5"/>
      <c r="J56" s="5"/>
      <c r="K56" s="5"/>
      <c r="L56" s="5">
        <v>8</v>
      </c>
      <c r="M56" s="5"/>
      <c r="N56" s="5">
        <f t="shared" si="7"/>
        <v>8</v>
      </c>
      <c r="O56" s="5" t="s">
        <v>367</v>
      </c>
      <c r="P56" s="33" t="s">
        <v>367</v>
      </c>
      <c r="Q56"/>
      <c r="R56"/>
      <c r="S56"/>
      <c r="T56"/>
      <c r="U56"/>
    </row>
    <row r="57" spans="1:21">
      <c r="A57" s="37">
        <f>A56+1</f>
        <v>47</v>
      </c>
      <c r="B57" s="36" t="s">
        <v>32</v>
      </c>
      <c r="C57" s="56" t="s">
        <v>549</v>
      </c>
      <c r="D57" s="5"/>
      <c r="E57" s="5"/>
      <c r="F57" s="5"/>
      <c r="G57" s="5"/>
      <c r="H57" s="5"/>
      <c r="I57" s="5"/>
      <c r="J57" s="5"/>
      <c r="K57" s="5"/>
      <c r="L57" s="5">
        <v>18</v>
      </c>
      <c r="M57" s="5"/>
      <c r="N57" s="5">
        <f t="shared" si="7"/>
        <v>18</v>
      </c>
      <c r="O57" s="5" t="s">
        <v>367</v>
      </c>
      <c r="P57" s="33" t="s">
        <v>367</v>
      </c>
      <c r="Q57"/>
      <c r="R57"/>
      <c r="S57"/>
      <c r="T57"/>
      <c r="U57"/>
    </row>
    <row r="58" spans="1:21" ht="45">
      <c r="A58" s="37">
        <f t="shared" si="8"/>
        <v>48</v>
      </c>
      <c r="B58" s="36" t="s">
        <v>33</v>
      </c>
      <c r="C58" s="56" t="s">
        <v>550</v>
      </c>
      <c r="D58" s="5"/>
      <c r="E58" s="5"/>
      <c r="F58" s="5"/>
      <c r="G58" s="5"/>
      <c r="H58" s="5"/>
      <c r="I58" s="5"/>
      <c r="J58" s="5"/>
      <c r="K58" s="5"/>
      <c r="L58" s="5">
        <v>118</v>
      </c>
      <c r="M58" s="5"/>
      <c r="N58" s="5">
        <f t="shared" si="7"/>
        <v>118</v>
      </c>
      <c r="O58" s="5" t="s">
        <v>367</v>
      </c>
      <c r="P58" s="33" t="s">
        <v>918</v>
      </c>
      <c r="Q58"/>
      <c r="R58"/>
      <c r="S58"/>
      <c r="T58"/>
      <c r="U58"/>
    </row>
    <row r="59" spans="1:21">
      <c r="A59" s="37">
        <f t="shared" si="8"/>
        <v>49</v>
      </c>
      <c r="B59" s="36" t="s">
        <v>398</v>
      </c>
      <c r="C59" s="56" t="s">
        <v>551</v>
      </c>
      <c r="D59" s="5"/>
      <c r="E59" s="5"/>
      <c r="F59" s="5"/>
      <c r="G59" s="5"/>
      <c r="H59" s="5"/>
      <c r="I59" s="5"/>
      <c r="J59" s="5"/>
      <c r="K59" s="5"/>
      <c r="L59" s="5">
        <v>35</v>
      </c>
      <c r="M59" s="5"/>
      <c r="N59" s="5">
        <f t="shared" si="7"/>
        <v>35</v>
      </c>
      <c r="O59" s="5"/>
      <c r="P59" s="33" t="s">
        <v>367</v>
      </c>
      <c r="Q59"/>
      <c r="R59"/>
      <c r="S59"/>
      <c r="T59"/>
      <c r="U59"/>
    </row>
    <row r="60" spans="1:21">
      <c r="A60" s="37">
        <f t="shared" si="8"/>
        <v>50</v>
      </c>
      <c r="B60" s="36" t="s">
        <v>213</v>
      </c>
      <c r="C60" s="56" t="s">
        <v>552</v>
      </c>
      <c r="D60" s="5"/>
      <c r="E60" s="5"/>
      <c r="F60" s="5"/>
      <c r="G60" s="5"/>
      <c r="H60" s="5"/>
      <c r="I60" s="5"/>
      <c r="J60" s="5"/>
      <c r="K60" s="5"/>
      <c r="L60" s="5">
        <v>16</v>
      </c>
      <c r="M60" s="5"/>
      <c r="N60" s="5">
        <f t="shared" si="7"/>
        <v>16</v>
      </c>
      <c r="O60" s="5" t="s">
        <v>367</v>
      </c>
      <c r="P60" s="33" t="s">
        <v>367</v>
      </c>
      <c r="Q60"/>
      <c r="R60"/>
      <c r="S60"/>
      <c r="T60"/>
      <c r="U60"/>
    </row>
    <row r="61" spans="1:21">
      <c r="A61" s="37">
        <f t="shared" si="8"/>
        <v>51</v>
      </c>
      <c r="B61" s="36" t="s">
        <v>214</v>
      </c>
      <c r="C61" s="56" t="s">
        <v>553</v>
      </c>
      <c r="D61" s="5"/>
      <c r="E61" s="5"/>
      <c r="F61" s="5"/>
      <c r="G61" s="5"/>
      <c r="H61" s="5"/>
      <c r="I61" s="5"/>
      <c r="J61" s="5"/>
      <c r="K61" s="5"/>
      <c r="L61" s="5">
        <v>13</v>
      </c>
      <c r="M61" s="5"/>
      <c r="N61" s="5">
        <f t="shared" si="7"/>
        <v>13</v>
      </c>
      <c r="O61" s="5" t="s">
        <v>367</v>
      </c>
      <c r="P61" s="33" t="s">
        <v>906</v>
      </c>
      <c r="Q61"/>
      <c r="R61"/>
      <c r="S61"/>
      <c r="T61"/>
      <c r="U61"/>
    </row>
    <row r="62" spans="1:21">
      <c r="A62" s="37">
        <f t="shared" si="8"/>
        <v>52</v>
      </c>
      <c r="B62" s="36" t="s">
        <v>215</v>
      </c>
      <c r="C62" s="56" t="s">
        <v>554</v>
      </c>
      <c r="D62" s="5"/>
      <c r="E62" s="5"/>
      <c r="F62" s="5"/>
      <c r="G62" s="5"/>
      <c r="H62" s="5"/>
      <c r="I62" s="5"/>
      <c r="J62" s="5"/>
      <c r="K62" s="5"/>
      <c r="L62" s="5">
        <v>8</v>
      </c>
      <c r="M62" s="5"/>
      <c r="N62" s="5">
        <f t="shared" si="7"/>
        <v>8</v>
      </c>
      <c r="O62" s="5" t="s">
        <v>367</v>
      </c>
      <c r="P62" s="33" t="s">
        <v>410</v>
      </c>
      <c r="Q62"/>
      <c r="R62"/>
      <c r="S62"/>
      <c r="T62"/>
      <c r="U62"/>
    </row>
    <row r="63" spans="1:21" ht="30">
      <c r="A63" s="37">
        <f>A62+1</f>
        <v>53</v>
      </c>
      <c r="B63" s="36" t="s">
        <v>216</v>
      </c>
      <c r="C63" s="56" t="s">
        <v>556</v>
      </c>
      <c r="D63" s="5"/>
      <c r="E63" s="5"/>
      <c r="F63" s="5">
        <v>48</v>
      </c>
      <c r="G63" s="5"/>
      <c r="H63" s="5"/>
      <c r="I63" s="5"/>
      <c r="J63" s="5"/>
      <c r="K63" s="5"/>
      <c r="L63" s="5"/>
      <c r="M63" s="5"/>
      <c r="N63" s="5">
        <f t="shared" si="7"/>
        <v>48</v>
      </c>
      <c r="O63" s="5" t="s">
        <v>366</v>
      </c>
      <c r="P63" s="33" t="s">
        <v>919</v>
      </c>
      <c r="Q63"/>
      <c r="R63"/>
      <c r="S63"/>
      <c r="T63"/>
      <c r="U63"/>
    </row>
    <row r="64" spans="1:21">
      <c r="A64" s="37">
        <f>A63+1</f>
        <v>54</v>
      </c>
      <c r="B64" s="36" t="s">
        <v>168</v>
      </c>
      <c r="C64" s="56" t="s">
        <v>558</v>
      </c>
      <c r="D64" s="5"/>
      <c r="E64" s="5"/>
      <c r="F64" s="5"/>
      <c r="G64" s="5"/>
      <c r="H64" s="5"/>
      <c r="I64" s="5"/>
      <c r="J64" s="5"/>
      <c r="K64" s="5"/>
      <c r="L64" s="5">
        <v>5</v>
      </c>
      <c r="M64" s="5"/>
      <c r="N64" s="5">
        <f t="shared" si="7"/>
        <v>5</v>
      </c>
      <c r="O64" s="5" t="s">
        <v>367</v>
      </c>
      <c r="P64" s="33" t="s">
        <v>920</v>
      </c>
      <c r="Q64"/>
      <c r="R64"/>
      <c r="S64"/>
      <c r="T64"/>
      <c r="U64"/>
    </row>
    <row r="65" spans="1:21">
      <c r="A65" s="37">
        <f>A64+1</f>
        <v>55</v>
      </c>
      <c r="B65" s="36" t="s">
        <v>187</v>
      </c>
      <c r="C65" s="56" t="s">
        <v>559</v>
      </c>
      <c r="D65" s="5"/>
      <c r="E65" s="5"/>
      <c r="F65" s="5"/>
      <c r="G65" s="5"/>
      <c r="H65" s="5"/>
      <c r="I65" s="5"/>
      <c r="J65" s="5"/>
      <c r="K65" s="5"/>
      <c r="L65" s="5">
        <v>3</v>
      </c>
      <c r="M65" s="5"/>
      <c r="N65" s="5">
        <f t="shared" si="7"/>
        <v>3</v>
      </c>
      <c r="O65" s="5" t="s">
        <v>367</v>
      </c>
      <c r="P65" s="33" t="s">
        <v>906</v>
      </c>
      <c r="Q65"/>
      <c r="R65"/>
      <c r="S65"/>
      <c r="T65"/>
      <c r="U65"/>
    </row>
    <row r="66" spans="1:21" ht="30">
      <c r="A66" s="37">
        <f>A65+1</f>
        <v>56</v>
      </c>
      <c r="B66" s="36" t="s">
        <v>186</v>
      </c>
      <c r="C66" s="56" t="s">
        <v>560</v>
      </c>
      <c r="D66" s="5"/>
      <c r="E66" s="5"/>
      <c r="F66" s="5">
        <v>80</v>
      </c>
      <c r="G66" s="5"/>
      <c r="H66" s="5"/>
      <c r="I66" s="5"/>
      <c r="J66" s="5"/>
      <c r="K66" s="5"/>
      <c r="L66" s="5"/>
      <c r="M66" s="5"/>
      <c r="N66" s="5">
        <f t="shared" si="7"/>
        <v>80</v>
      </c>
      <c r="O66" s="5" t="s">
        <v>356</v>
      </c>
      <c r="P66" s="33" t="s">
        <v>902</v>
      </c>
      <c r="Q66"/>
      <c r="R66"/>
      <c r="S66"/>
      <c r="T66"/>
      <c r="U66"/>
    </row>
    <row r="67" spans="1:21" ht="30">
      <c r="A67" s="37">
        <f t="shared" si="8"/>
        <v>57</v>
      </c>
      <c r="B67" s="36" t="s">
        <v>185</v>
      </c>
      <c r="C67" s="56" t="s">
        <v>561</v>
      </c>
      <c r="D67" s="5"/>
      <c r="E67" s="5"/>
      <c r="F67" s="5"/>
      <c r="G67" s="5">
        <v>21</v>
      </c>
      <c r="H67" s="5"/>
      <c r="I67" s="5"/>
      <c r="J67" s="5"/>
      <c r="K67" s="5"/>
      <c r="L67" s="5"/>
      <c r="M67" s="5"/>
      <c r="N67" s="5">
        <f t="shared" si="7"/>
        <v>21</v>
      </c>
      <c r="O67" s="5" t="s">
        <v>369</v>
      </c>
      <c r="P67" s="33" t="s">
        <v>921</v>
      </c>
      <c r="Q67"/>
      <c r="R67"/>
      <c r="S67"/>
      <c r="T67"/>
      <c r="U67"/>
    </row>
    <row r="68" spans="1:21" ht="30">
      <c r="A68" s="37">
        <f t="shared" si="8"/>
        <v>58</v>
      </c>
      <c r="B68" s="36" t="s">
        <v>181</v>
      </c>
      <c r="C68" s="56" t="s">
        <v>562</v>
      </c>
      <c r="D68" s="5"/>
      <c r="E68" s="5"/>
      <c r="F68" s="5"/>
      <c r="G68" s="5"/>
      <c r="H68" s="5"/>
      <c r="I68" s="5"/>
      <c r="J68" s="5"/>
      <c r="K68" s="5"/>
      <c r="L68" s="5">
        <v>16</v>
      </c>
      <c r="M68" s="5"/>
      <c r="N68" s="5">
        <f t="shared" si="7"/>
        <v>16</v>
      </c>
      <c r="O68" s="5" t="s">
        <v>367</v>
      </c>
      <c r="P68" s="33" t="s">
        <v>367</v>
      </c>
      <c r="Q68"/>
      <c r="R68"/>
      <c r="S68"/>
      <c r="T68"/>
      <c r="U68"/>
    </row>
    <row r="69" spans="1:21">
      <c r="A69" s="37">
        <f t="shared" si="8"/>
        <v>59</v>
      </c>
      <c r="B69" s="36" t="s">
        <v>179</v>
      </c>
      <c r="C69" s="56" t="s">
        <v>563</v>
      </c>
      <c r="D69" s="5"/>
      <c r="E69" s="5"/>
      <c r="F69" s="5"/>
      <c r="G69" s="5"/>
      <c r="H69" s="5"/>
      <c r="I69" s="5"/>
      <c r="J69" s="5"/>
      <c r="K69" s="5"/>
      <c r="L69" s="5">
        <v>140</v>
      </c>
      <c r="M69" s="5"/>
      <c r="N69" s="5">
        <f t="shared" si="7"/>
        <v>140</v>
      </c>
      <c r="O69" s="5" t="s">
        <v>367</v>
      </c>
      <c r="P69" s="33" t="s">
        <v>367</v>
      </c>
      <c r="Q69"/>
      <c r="R69"/>
      <c r="S69"/>
      <c r="T69"/>
      <c r="U69"/>
    </row>
    <row r="70" spans="1:21">
      <c r="A70" s="37">
        <f>A69+1</f>
        <v>60</v>
      </c>
      <c r="B70" s="36" t="s">
        <v>200</v>
      </c>
      <c r="C70" s="56" t="s">
        <v>564</v>
      </c>
      <c r="D70" s="5"/>
      <c r="E70" s="5"/>
      <c r="F70" s="5"/>
      <c r="G70" s="5"/>
      <c r="H70" s="5"/>
      <c r="I70" s="5"/>
      <c r="J70" s="5"/>
      <c r="K70" s="5"/>
      <c r="L70" s="5">
        <v>47</v>
      </c>
      <c r="M70" s="5"/>
      <c r="N70" s="5">
        <f t="shared" si="7"/>
        <v>47</v>
      </c>
      <c r="O70" s="5" t="s">
        <v>367</v>
      </c>
      <c r="P70" s="33" t="s">
        <v>367</v>
      </c>
      <c r="Q70"/>
      <c r="R70"/>
      <c r="S70"/>
      <c r="T70"/>
      <c r="U70"/>
    </row>
    <row r="71" spans="1:21">
      <c r="A71" s="37">
        <f t="shared" ref="A71:A74" si="10">A70+1</f>
        <v>61</v>
      </c>
      <c r="B71" s="36" t="s">
        <v>169</v>
      </c>
      <c r="C71" s="56" t="s">
        <v>565</v>
      </c>
      <c r="D71" s="5"/>
      <c r="E71" s="5"/>
      <c r="F71" s="5"/>
      <c r="G71" s="5"/>
      <c r="H71" s="5"/>
      <c r="I71" s="5"/>
      <c r="J71" s="5"/>
      <c r="K71" s="5"/>
      <c r="L71" s="5">
        <v>10</v>
      </c>
      <c r="M71" s="5"/>
      <c r="N71" s="5">
        <f t="shared" si="7"/>
        <v>10</v>
      </c>
      <c r="O71" s="5" t="s">
        <v>367</v>
      </c>
      <c r="P71" s="33" t="s">
        <v>906</v>
      </c>
      <c r="Q71"/>
      <c r="R71"/>
      <c r="S71"/>
      <c r="T71"/>
      <c r="U71"/>
    </row>
    <row r="72" spans="1:21">
      <c r="A72" s="37">
        <f>A71+1</f>
        <v>62</v>
      </c>
      <c r="B72" s="36" t="s">
        <v>171</v>
      </c>
      <c r="C72" s="56" t="s">
        <v>566</v>
      </c>
      <c r="D72" s="5"/>
      <c r="E72" s="5"/>
      <c r="F72" s="5"/>
      <c r="G72" s="5"/>
      <c r="H72" s="5"/>
      <c r="I72" s="5"/>
      <c r="J72" s="5"/>
      <c r="K72" s="5"/>
      <c r="L72" s="5">
        <v>10</v>
      </c>
      <c r="M72" s="5"/>
      <c r="N72" s="5">
        <f t="shared" ref="N72:N74" si="11">SUM(D72:L72)</f>
        <v>10</v>
      </c>
      <c r="O72" s="5" t="s">
        <v>367</v>
      </c>
      <c r="P72" s="33" t="s">
        <v>922</v>
      </c>
      <c r="Q72"/>
      <c r="R72"/>
      <c r="S72"/>
      <c r="T72"/>
      <c r="U72"/>
    </row>
    <row r="73" spans="1:21" ht="30">
      <c r="A73" s="37">
        <f t="shared" si="10"/>
        <v>63</v>
      </c>
      <c r="B73" s="36" t="s">
        <v>158</v>
      </c>
      <c r="C73" s="42" t="s">
        <v>447</v>
      </c>
      <c r="D73" s="5"/>
      <c r="E73" s="5"/>
      <c r="F73" s="5"/>
      <c r="G73" s="5"/>
      <c r="H73" s="5"/>
      <c r="I73" s="5"/>
      <c r="J73" s="5"/>
      <c r="K73" s="5"/>
      <c r="L73" s="5">
        <v>0</v>
      </c>
      <c r="M73" s="5"/>
      <c r="N73" s="5">
        <f t="shared" si="11"/>
        <v>0</v>
      </c>
      <c r="O73" s="5" t="s">
        <v>367</v>
      </c>
      <c r="P73" s="33" t="s">
        <v>426</v>
      </c>
      <c r="Q73"/>
      <c r="R73"/>
      <c r="S73"/>
      <c r="T73"/>
      <c r="U73"/>
    </row>
    <row r="74" spans="1:21">
      <c r="A74" s="37">
        <f t="shared" si="10"/>
        <v>64</v>
      </c>
      <c r="B74" s="36" t="s">
        <v>173</v>
      </c>
      <c r="C74" s="56" t="s">
        <v>567</v>
      </c>
      <c r="D74" s="5"/>
      <c r="E74" s="5"/>
      <c r="F74" s="5"/>
      <c r="G74" s="5"/>
      <c r="H74" s="5"/>
      <c r="I74" s="5"/>
      <c r="J74" s="5"/>
      <c r="K74" s="5"/>
      <c r="L74" s="5">
        <v>20</v>
      </c>
      <c r="M74" s="5"/>
      <c r="N74" s="5">
        <f t="shared" si="11"/>
        <v>20</v>
      </c>
      <c r="O74" s="5" t="s">
        <v>367</v>
      </c>
      <c r="P74" s="33" t="s">
        <v>410</v>
      </c>
      <c r="Q74"/>
      <c r="R74"/>
      <c r="S74"/>
      <c r="T74"/>
      <c r="U74"/>
    </row>
    <row r="75" spans="1:21">
      <c r="A75" s="37">
        <f>A74+1</f>
        <v>65</v>
      </c>
      <c r="B75" s="36" t="s">
        <v>159</v>
      </c>
      <c r="C75" s="56" t="s">
        <v>568</v>
      </c>
      <c r="D75" s="5"/>
      <c r="E75" s="5"/>
      <c r="F75" s="5"/>
      <c r="G75" s="5"/>
      <c r="H75" s="5"/>
      <c r="I75" s="5"/>
      <c r="J75" s="5"/>
      <c r="K75" s="5"/>
      <c r="L75" s="5">
        <v>132</v>
      </c>
      <c r="M75" s="5"/>
      <c r="N75" s="5">
        <f t="shared" ref="N75:N80" si="12">SUM(D75:L75)</f>
        <v>132</v>
      </c>
      <c r="O75" s="5" t="s">
        <v>367</v>
      </c>
      <c r="P75" s="33" t="s">
        <v>920</v>
      </c>
      <c r="Q75"/>
      <c r="R75"/>
      <c r="S75"/>
      <c r="T75"/>
      <c r="U75"/>
    </row>
    <row r="76" spans="1:21" ht="75">
      <c r="A76" s="37">
        <f>A75+1</f>
        <v>66</v>
      </c>
      <c r="B76" s="36" t="s">
        <v>382</v>
      </c>
      <c r="C76" s="56" t="s">
        <v>555</v>
      </c>
      <c r="D76" s="5"/>
      <c r="E76" s="5"/>
      <c r="F76" s="5"/>
      <c r="G76" s="5"/>
      <c r="H76" s="5"/>
      <c r="I76" s="5"/>
      <c r="J76" s="5"/>
      <c r="K76" s="5"/>
      <c r="L76" s="5">
        <v>23</v>
      </c>
      <c r="M76" s="5"/>
      <c r="N76" s="5">
        <f t="shared" si="12"/>
        <v>23</v>
      </c>
      <c r="O76" s="5" t="s">
        <v>367</v>
      </c>
      <c r="P76" s="33" t="s">
        <v>994</v>
      </c>
      <c r="Q76"/>
      <c r="R76"/>
      <c r="S76"/>
      <c r="T76"/>
      <c r="U76"/>
    </row>
    <row r="77" spans="1:21" ht="60">
      <c r="A77" s="37">
        <f>A76+1</f>
        <v>67</v>
      </c>
      <c r="B77" s="36" t="s">
        <v>383</v>
      </c>
      <c r="C77" s="56" t="s">
        <v>557</v>
      </c>
      <c r="D77" s="5"/>
      <c r="E77" s="5"/>
      <c r="F77" s="5"/>
      <c r="G77" s="5"/>
      <c r="H77" s="5"/>
      <c r="I77" s="5"/>
      <c r="J77" s="5"/>
      <c r="K77" s="5"/>
      <c r="L77" s="5">
        <v>8</v>
      </c>
      <c r="M77" s="5"/>
      <c r="N77" s="5">
        <f t="shared" si="12"/>
        <v>8</v>
      </c>
      <c r="O77" s="5" t="s">
        <v>367</v>
      </c>
      <c r="P77" s="33" t="s">
        <v>995</v>
      </c>
      <c r="Q77"/>
      <c r="R77"/>
      <c r="S77"/>
      <c r="T77"/>
      <c r="U77"/>
    </row>
    <row r="78" spans="1:21">
      <c r="A78" s="37">
        <f>A77+1</f>
        <v>68</v>
      </c>
      <c r="B78" s="36" t="s">
        <v>203</v>
      </c>
      <c r="C78" s="56" t="s">
        <v>569</v>
      </c>
      <c r="D78" s="5"/>
      <c r="E78" s="5"/>
      <c r="F78" s="5"/>
      <c r="G78" s="5"/>
      <c r="H78" s="5"/>
      <c r="I78" s="5"/>
      <c r="J78" s="5"/>
      <c r="K78" s="5"/>
      <c r="L78" s="5">
        <v>16</v>
      </c>
      <c r="M78" s="5"/>
      <c r="N78" s="5">
        <f t="shared" si="12"/>
        <v>16</v>
      </c>
      <c r="O78" s="5" t="s">
        <v>367</v>
      </c>
      <c r="P78" s="33" t="s">
        <v>410</v>
      </c>
      <c r="Q78"/>
      <c r="R78"/>
      <c r="S78"/>
      <c r="T78"/>
      <c r="U78"/>
    </row>
    <row r="79" spans="1:21">
      <c r="A79" s="83" t="s">
        <v>123</v>
      </c>
      <c r="B79" s="83"/>
      <c r="C79" s="40"/>
      <c r="D79" s="14">
        <f>SUM(D44:D78)</f>
        <v>232</v>
      </c>
      <c r="E79" s="14">
        <f>SUM(E44:E78)</f>
        <v>0</v>
      </c>
      <c r="F79" s="14">
        <f>SUM(F44:F78)</f>
        <v>128</v>
      </c>
      <c r="G79" s="14">
        <f>SUM(G44:G78)</f>
        <v>21</v>
      </c>
      <c r="H79" s="14">
        <f>SUM(H44:H78)</f>
        <v>0</v>
      </c>
      <c r="I79" s="14">
        <f>SUM(I44:I78)</f>
        <v>0</v>
      </c>
      <c r="J79" s="14">
        <f>SUM(J44:J78)</f>
        <v>0</v>
      </c>
      <c r="K79" s="14">
        <f>SUM(K44:K78)</f>
        <v>0</v>
      </c>
      <c r="L79" s="14">
        <f>SUM(L44:L78)</f>
        <v>971</v>
      </c>
      <c r="M79" s="14">
        <f>SUM(M44:M78)</f>
        <v>0</v>
      </c>
      <c r="N79" s="14">
        <f t="shared" si="12"/>
        <v>1352</v>
      </c>
      <c r="O79" s="21"/>
      <c r="P79" s="29"/>
      <c r="Q79"/>
      <c r="R79"/>
      <c r="S79"/>
      <c r="T79"/>
      <c r="U79"/>
    </row>
    <row r="80" spans="1:21">
      <c r="A80" s="83" t="s">
        <v>197</v>
      </c>
      <c r="B80" s="83"/>
      <c r="C80" s="40"/>
      <c r="D80" s="14">
        <f>COUNTA(D44:D78)</f>
        <v>1</v>
      </c>
      <c r="E80" s="14">
        <f>COUNTA(E44:E78)</f>
        <v>0</v>
      </c>
      <c r="F80" s="14">
        <f>COUNTA(F44:F78)</f>
        <v>2</v>
      </c>
      <c r="G80" s="14">
        <f>COUNTA(G44:G78)</f>
        <v>1</v>
      </c>
      <c r="H80" s="14">
        <f>COUNTA(H44:H78)</f>
        <v>0</v>
      </c>
      <c r="I80" s="14">
        <f>COUNTA(I44:I78)</f>
        <v>0</v>
      </c>
      <c r="J80" s="14">
        <f>COUNTA(J44:J78)</f>
        <v>0</v>
      </c>
      <c r="K80" s="14">
        <f>COUNTA(K44:K78)</f>
        <v>0</v>
      </c>
      <c r="L80" s="14">
        <f>COUNTA(L44:L78)</f>
        <v>31</v>
      </c>
      <c r="M80" s="14">
        <f>COUNTA(M44:M78)</f>
        <v>0</v>
      </c>
      <c r="N80" s="14">
        <f t="shared" si="12"/>
        <v>35</v>
      </c>
      <c r="O80" s="21"/>
      <c r="P80" s="29"/>
      <c r="Q80"/>
      <c r="R80"/>
      <c r="S80"/>
      <c r="T80"/>
      <c r="U80"/>
    </row>
    <row r="81" spans="1:21">
      <c r="A81" s="84" t="s">
        <v>231</v>
      </c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6"/>
      <c r="N81" s="17"/>
      <c r="O81" s="22"/>
      <c r="P81" s="27"/>
      <c r="Q81"/>
      <c r="R81"/>
      <c r="S81"/>
      <c r="T81"/>
      <c r="U81"/>
    </row>
    <row r="82" spans="1:21" ht="45">
      <c r="A82" s="5">
        <f>A78+1</f>
        <v>69</v>
      </c>
      <c r="B82" s="36" t="s">
        <v>11</v>
      </c>
      <c r="C82" s="48" t="s">
        <v>466</v>
      </c>
      <c r="D82" s="5"/>
      <c r="E82" s="5"/>
      <c r="F82" s="5"/>
      <c r="G82" s="5"/>
      <c r="H82" s="5"/>
      <c r="I82" s="5"/>
      <c r="J82" s="5"/>
      <c r="K82" s="5"/>
      <c r="L82" s="5">
        <v>62</v>
      </c>
      <c r="M82" s="5"/>
      <c r="N82" s="5">
        <f t="shared" ref="N82:N90" si="13">SUM(D82:L82)</f>
        <v>62</v>
      </c>
      <c r="O82" s="5" t="s">
        <v>367</v>
      </c>
      <c r="P82" s="33" t="s">
        <v>923</v>
      </c>
      <c r="Q82"/>
      <c r="R82"/>
      <c r="S82"/>
      <c r="T82"/>
      <c r="U82"/>
    </row>
    <row r="83" spans="1:21" ht="45">
      <c r="A83" s="5">
        <f>A82+1</f>
        <v>70</v>
      </c>
      <c r="B83" s="36" t="s">
        <v>14</v>
      </c>
      <c r="C83" s="56" t="s">
        <v>570</v>
      </c>
      <c r="D83" s="5"/>
      <c r="E83" s="5"/>
      <c r="F83" s="5">
        <v>126</v>
      </c>
      <c r="G83" s="5"/>
      <c r="H83" s="5"/>
      <c r="I83" s="5"/>
      <c r="J83" s="5"/>
      <c r="K83" s="5"/>
      <c r="L83" s="5"/>
      <c r="M83" s="5"/>
      <c r="N83" s="5">
        <f t="shared" si="13"/>
        <v>126</v>
      </c>
      <c r="O83" s="5" t="s">
        <v>419</v>
      </c>
      <c r="P83" s="33" t="s">
        <v>924</v>
      </c>
      <c r="Q83"/>
      <c r="R83"/>
      <c r="S83"/>
      <c r="T83"/>
      <c r="U83"/>
    </row>
    <row r="84" spans="1:21">
      <c r="A84" s="5">
        <f>A83+1</f>
        <v>71</v>
      </c>
      <c r="B84" s="36" t="s">
        <v>272</v>
      </c>
      <c r="C84" s="46" t="s">
        <v>462</v>
      </c>
      <c r="D84" s="5"/>
      <c r="E84" s="5"/>
      <c r="F84" s="5"/>
      <c r="G84" s="5"/>
      <c r="H84" s="5"/>
      <c r="I84" s="5"/>
      <c r="J84" s="5"/>
      <c r="K84" s="5"/>
      <c r="L84" s="5">
        <v>76</v>
      </c>
      <c r="M84" s="5"/>
      <c r="N84" s="5">
        <f t="shared" si="13"/>
        <v>76</v>
      </c>
      <c r="O84" s="5" t="s">
        <v>367</v>
      </c>
      <c r="P84" s="33" t="s">
        <v>900</v>
      </c>
      <c r="Q84"/>
      <c r="R84"/>
      <c r="S84"/>
      <c r="T84"/>
      <c r="U84"/>
    </row>
    <row r="85" spans="1:21">
      <c r="A85" s="5">
        <f t="shared" ref="A85:A86" si="14">A84+1</f>
        <v>72</v>
      </c>
      <c r="B85" s="36" t="s">
        <v>19</v>
      </c>
      <c r="C85" s="56" t="s">
        <v>572</v>
      </c>
      <c r="D85" s="5"/>
      <c r="E85" s="5">
        <v>451</v>
      </c>
      <c r="F85" s="5"/>
      <c r="G85" s="5"/>
      <c r="H85" s="5"/>
      <c r="I85" s="5"/>
      <c r="J85" s="5"/>
      <c r="K85" s="5"/>
      <c r="L85" s="5"/>
      <c r="M85" s="5"/>
      <c r="N85" s="5">
        <f t="shared" si="13"/>
        <v>451</v>
      </c>
      <c r="O85" s="5" t="s">
        <v>360</v>
      </c>
      <c r="P85" s="33" t="s">
        <v>919</v>
      </c>
      <c r="Q85"/>
      <c r="R85"/>
      <c r="S85"/>
      <c r="T85"/>
      <c r="U85"/>
    </row>
    <row r="86" spans="1:21">
      <c r="A86" s="5">
        <f t="shared" si="14"/>
        <v>73</v>
      </c>
      <c r="B86" s="36" t="s">
        <v>424</v>
      </c>
      <c r="C86" s="56" t="s">
        <v>573</v>
      </c>
      <c r="D86" s="5"/>
      <c r="E86" s="5"/>
      <c r="F86" s="5"/>
      <c r="G86" s="5"/>
      <c r="H86" s="5"/>
      <c r="I86" s="5"/>
      <c r="J86" s="5"/>
      <c r="K86" s="5"/>
      <c r="L86" s="5">
        <v>45</v>
      </c>
      <c r="M86" s="5"/>
      <c r="N86" s="5">
        <f t="shared" si="13"/>
        <v>45</v>
      </c>
      <c r="O86" s="5" t="s">
        <v>367</v>
      </c>
      <c r="P86" s="33" t="s">
        <v>906</v>
      </c>
      <c r="Q86"/>
      <c r="R86"/>
      <c r="S86"/>
      <c r="T86"/>
      <c r="U86"/>
    </row>
    <row r="87" spans="1:21">
      <c r="A87" s="5">
        <f>A86+1</f>
        <v>74</v>
      </c>
      <c r="B87" s="36" t="s">
        <v>217</v>
      </c>
      <c r="C87" s="56" t="s">
        <v>574</v>
      </c>
      <c r="D87" s="5"/>
      <c r="E87" s="5"/>
      <c r="F87" s="5"/>
      <c r="G87" s="5"/>
      <c r="H87" s="5"/>
      <c r="I87" s="5"/>
      <c r="J87" s="5"/>
      <c r="K87" s="5"/>
      <c r="L87" s="5">
        <v>5</v>
      </c>
      <c r="M87" s="5"/>
      <c r="N87" s="5">
        <f t="shared" si="13"/>
        <v>5</v>
      </c>
      <c r="O87" s="5" t="s">
        <v>367</v>
      </c>
      <c r="P87" s="33" t="s">
        <v>410</v>
      </c>
      <c r="Q87"/>
      <c r="R87"/>
      <c r="S87"/>
      <c r="T87"/>
      <c r="U87"/>
    </row>
    <row r="88" spans="1:21">
      <c r="A88" s="5">
        <f>A87+1</f>
        <v>75</v>
      </c>
      <c r="B88" s="36" t="s">
        <v>190</v>
      </c>
      <c r="C88" s="56" t="s">
        <v>575</v>
      </c>
      <c r="D88" s="5"/>
      <c r="E88" s="5"/>
      <c r="F88" s="5"/>
      <c r="G88" s="5"/>
      <c r="H88" s="5"/>
      <c r="I88" s="5"/>
      <c r="J88" s="5"/>
      <c r="K88" s="5"/>
      <c r="L88" s="5">
        <v>40</v>
      </c>
      <c r="M88" s="5"/>
      <c r="N88" s="5">
        <f t="shared" si="13"/>
        <v>40</v>
      </c>
      <c r="O88" s="5" t="s">
        <v>367</v>
      </c>
      <c r="P88" s="33" t="s">
        <v>410</v>
      </c>
      <c r="Q88"/>
      <c r="R88"/>
      <c r="S88"/>
      <c r="T88"/>
      <c r="U88"/>
    </row>
    <row r="89" spans="1:21">
      <c r="A89" s="5">
        <f>A88+1</f>
        <v>76</v>
      </c>
      <c r="B89" s="36" t="s">
        <v>56</v>
      </c>
      <c r="C89" s="56" t="s">
        <v>576</v>
      </c>
      <c r="D89" s="5"/>
      <c r="E89" s="5"/>
      <c r="F89" s="5"/>
      <c r="G89" s="5"/>
      <c r="H89" s="5"/>
      <c r="I89" s="5"/>
      <c r="J89" s="5"/>
      <c r="K89" s="5"/>
      <c r="L89" s="5">
        <v>120</v>
      </c>
      <c r="M89" s="5"/>
      <c r="N89" s="5">
        <f t="shared" si="13"/>
        <v>120</v>
      </c>
      <c r="O89" s="5" t="s">
        <v>367</v>
      </c>
      <c r="P89" s="33" t="s">
        <v>410</v>
      </c>
      <c r="Q89"/>
      <c r="R89"/>
      <c r="S89"/>
      <c r="T89"/>
      <c r="U89"/>
    </row>
    <row r="90" spans="1:21" ht="105">
      <c r="A90" s="5">
        <f>A89+1</f>
        <v>77</v>
      </c>
      <c r="B90" s="36" t="s">
        <v>387</v>
      </c>
      <c r="C90" s="56" t="s">
        <v>571</v>
      </c>
      <c r="D90" s="5"/>
      <c r="E90" s="5"/>
      <c r="F90" s="5"/>
      <c r="G90" s="5"/>
      <c r="H90" s="5"/>
      <c r="I90" s="5"/>
      <c r="J90" s="5"/>
      <c r="K90" s="5"/>
      <c r="L90" s="5">
        <v>97</v>
      </c>
      <c r="M90" s="5"/>
      <c r="N90" s="5">
        <f t="shared" si="13"/>
        <v>97</v>
      </c>
      <c r="O90" s="5" t="s">
        <v>367</v>
      </c>
      <c r="P90" s="33" t="s">
        <v>1001</v>
      </c>
      <c r="Q90"/>
      <c r="R90"/>
      <c r="S90"/>
      <c r="T90"/>
      <c r="U90"/>
    </row>
    <row r="91" spans="1:21" ht="30">
      <c r="A91" s="5">
        <f>A90+1</f>
        <v>78</v>
      </c>
      <c r="B91" s="36" t="s">
        <v>399</v>
      </c>
      <c r="C91" s="56" t="s">
        <v>577</v>
      </c>
      <c r="D91" s="5"/>
      <c r="E91" s="5"/>
      <c r="F91" s="5"/>
      <c r="G91" s="5"/>
      <c r="H91" s="5"/>
      <c r="I91" s="5"/>
      <c r="J91" s="5"/>
      <c r="K91" s="5"/>
      <c r="L91" s="5">
        <v>34</v>
      </c>
      <c r="M91" s="5"/>
      <c r="N91" s="5">
        <f>SUM(D91:L91)</f>
        <v>34</v>
      </c>
      <c r="O91" s="5" t="s">
        <v>367</v>
      </c>
      <c r="P91" s="33" t="s">
        <v>925</v>
      </c>
      <c r="Q91"/>
      <c r="R91"/>
      <c r="S91"/>
      <c r="T91"/>
      <c r="U91"/>
    </row>
    <row r="92" spans="1:21">
      <c r="A92" s="83" t="s">
        <v>123</v>
      </c>
      <c r="B92" s="83"/>
      <c r="C92" s="40"/>
      <c r="D92" s="14">
        <f t="shared" ref="D92:M92" si="15">SUM(D82:D91)</f>
        <v>0</v>
      </c>
      <c r="E92" s="14">
        <f t="shared" si="15"/>
        <v>451</v>
      </c>
      <c r="F92" s="14">
        <f t="shared" si="15"/>
        <v>126</v>
      </c>
      <c r="G92" s="14">
        <f t="shared" si="15"/>
        <v>0</v>
      </c>
      <c r="H92" s="14">
        <f t="shared" si="15"/>
        <v>0</v>
      </c>
      <c r="I92" s="14">
        <f t="shared" si="15"/>
        <v>0</v>
      </c>
      <c r="J92" s="14">
        <f t="shared" si="15"/>
        <v>0</v>
      </c>
      <c r="K92" s="14">
        <f t="shared" si="15"/>
        <v>0</v>
      </c>
      <c r="L92" s="14">
        <f t="shared" si="15"/>
        <v>479</v>
      </c>
      <c r="M92" s="14">
        <f t="shared" si="15"/>
        <v>0</v>
      </c>
      <c r="N92" s="14">
        <f>SUM(D92:L92)</f>
        <v>1056</v>
      </c>
      <c r="O92" s="21"/>
      <c r="P92" s="29"/>
      <c r="Q92"/>
      <c r="R92"/>
      <c r="S92"/>
      <c r="T92"/>
      <c r="U92"/>
    </row>
    <row r="93" spans="1:21">
      <c r="A93" s="83" t="s">
        <v>197</v>
      </c>
      <c r="B93" s="83"/>
      <c r="C93" s="40"/>
      <c r="D93" s="14">
        <f t="shared" ref="D93:M93" si="16">COUNTA(D82:D91)</f>
        <v>0</v>
      </c>
      <c r="E93" s="14">
        <f t="shared" si="16"/>
        <v>1</v>
      </c>
      <c r="F93" s="14">
        <f t="shared" si="16"/>
        <v>1</v>
      </c>
      <c r="G93" s="14">
        <f t="shared" si="16"/>
        <v>0</v>
      </c>
      <c r="H93" s="14">
        <f t="shared" si="16"/>
        <v>0</v>
      </c>
      <c r="I93" s="14">
        <f t="shared" si="16"/>
        <v>0</v>
      </c>
      <c r="J93" s="14">
        <f t="shared" si="16"/>
        <v>0</v>
      </c>
      <c r="K93" s="14">
        <f t="shared" si="16"/>
        <v>0</v>
      </c>
      <c r="L93" s="14">
        <f t="shared" si="16"/>
        <v>8</v>
      </c>
      <c r="M93" s="14">
        <f t="shared" si="16"/>
        <v>0</v>
      </c>
      <c r="N93" s="14">
        <f t="shared" ref="N93" si="17">SUM(D93:L93)</f>
        <v>10</v>
      </c>
      <c r="O93" s="21"/>
      <c r="P93" s="29"/>
      <c r="Q93"/>
      <c r="R93"/>
      <c r="S93"/>
      <c r="T93"/>
      <c r="U93"/>
    </row>
    <row r="94" spans="1:21">
      <c r="A94" s="84" t="s">
        <v>233</v>
      </c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6"/>
      <c r="N94" s="17"/>
      <c r="O94" s="22"/>
      <c r="P94" s="27"/>
      <c r="Q94"/>
      <c r="R94"/>
      <c r="S94"/>
      <c r="T94"/>
      <c r="U94"/>
    </row>
    <row r="95" spans="1:21">
      <c r="A95" s="5">
        <f>A91+1</f>
        <v>79</v>
      </c>
      <c r="B95" s="36" t="s">
        <v>22</v>
      </c>
      <c r="C95" s="48" t="s">
        <v>467</v>
      </c>
      <c r="D95" s="5"/>
      <c r="E95" s="5"/>
      <c r="F95" s="5"/>
      <c r="G95" s="5"/>
      <c r="H95" s="5"/>
      <c r="I95" s="5"/>
      <c r="J95" s="5"/>
      <c r="K95" s="5"/>
      <c r="L95" s="5">
        <v>0</v>
      </c>
      <c r="M95" s="5"/>
      <c r="N95" s="5">
        <f t="shared" ref="N95:N101" si="18">SUM(D95:L95)</f>
        <v>0</v>
      </c>
      <c r="O95" s="5" t="s">
        <v>367</v>
      </c>
      <c r="P95" s="33" t="s">
        <v>410</v>
      </c>
      <c r="Q95"/>
      <c r="R95"/>
      <c r="S95"/>
      <c r="T95"/>
      <c r="U95"/>
    </row>
    <row r="96" spans="1:21">
      <c r="A96" s="3">
        <f>A95+1</f>
        <v>80</v>
      </c>
      <c r="B96" s="18" t="s">
        <v>167</v>
      </c>
      <c r="C96" s="55" t="s">
        <v>578</v>
      </c>
      <c r="D96" s="3"/>
      <c r="E96" s="3"/>
      <c r="F96" s="3"/>
      <c r="G96" s="3"/>
      <c r="H96" s="3"/>
      <c r="I96" s="3"/>
      <c r="J96" s="3"/>
      <c r="K96" s="3"/>
      <c r="L96" s="3">
        <v>8</v>
      </c>
      <c r="M96" s="3"/>
      <c r="N96" s="3">
        <f t="shared" si="18"/>
        <v>8</v>
      </c>
      <c r="O96" s="3" t="s">
        <v>367</v>
      </c>
      <c r="P96" s="28" t="s">
        <v>410</v>
      </c>
      <c r="Q96"/>
      <c r="R96"/>
      <c r="S96"/>
      <c r="T96"/>
      <c r="U96"/>
    </row>
    <row r="97" spans="1:21" ht="45">
      <c r="A97" s="3">
        <f>A96+1</f>
        <v>81</v>
      </c>
      <c r="B97" s="18" t="s">
        <v>44</v>
      </c>
      <c r="C97" s="55" t="s">
        <v>456</v>
      </c>
      <c r="D97" s="3"/>
      <c r="E97" s="3"/>
      <c r="F97" s="3"/>
      <c r="G97" s="3"/>
      <c r="H97" s="3"/>
      <c r="I97" s="3"/>
      <c r="J97" s="3"/>
      <c r="K97" s="3"/>
      <c r="L97" s="3">
        <v>64</v>
      </c>
      <c r="M97" s="3"/>
      <c r="N97" s="3">
        <f t="shared" si="18"/>
        <v>64</v>
      </c>
      <c r="O97" s="3" t="s">
        <v>367</v>
      </c>
      <c r="P97" s="28" t="s">
        <v>926</v>
      </c>
      <c r="Q97"/>
      <c r="R97"/>
      <c r="S97"/>
      <c r="T97"/>
      <c r="U97"/>
    </row>
    <row r="98" spans="1:21" ht="60">
      <c r="A98" s="3">
        <f>A97+1</f>
        <v>82</v>
      </c>
      <c r="B98" s="74" t="s">
        <v>388</v>
      </c>
      <c r="C98" s="75" t="s">
        <v>579</v>
      </c>
      <c r="D98" s="73"/>
      <c r="E98" s="73"/>
      <c r="F98" s="73"/>
      <c r="G98" s="73"/>
      <c r="H98" s="73"/>
      <c r="I98" s="73"/>
      <c r="J98" s="73"/>
      <c r="K98" s="73"/>
      <c r="L98" s="73">
        <v>5</v>
      </c>
      <c r="M98" s="73"/>
      <c r="N98" s="73">
        <f t="shared" si="18"/>
        <v>5</v>
      </c>
      <c r="O98" s="73" t="s">
        <v>367</v>
      </c>
      <c r="P98" s="75" t="s">
        <v>995</v>
      </c>
      <c r="Q98"/>
      <c r="R98"/>
      <c r="S98"/>
      <c r="T98"/>
      <c r="U98"/>
    </row>
    <row r="99" spans="1:21" ht="30">
      <c r="A99" s="5">
        <f>A98+1</f>
        <v>83</v>
      </c>
      <c r="B99" s="45" t="s">
        <v>439</v>
      </c>
      <c r="C99" s="56" t="s">
        <v>580</v>
      </c>
      <c r="D99" s="5"/>
      <c r="E99" s="5"/>
      <c r="F99" s="5"/>
      <c r="G99" s="5"/>
      <c r="H99" s="5"/>
      <c r="I99" s="5"/>
      <c r="J99" s="5"/>
      <c r="K99" s="5"/>
      <c r="L99" s="5">
        <v>49</v>
      </c>
      <c r="M99" s="5"/>
      <c r="N99" s="5">
        <f t="shared" si="18"/>
        <v>49</v>
      </c>
      <c r="O99" s="5" t="s">
        <v>367</v>
      </c>
      <c r="P99" s="33" t="s">
        <v>367</v>
      </c>
      <c r="Q99"/>
      <c r="R99"/>
      <c r="S99"/>
      <c r="T99"/>
      <c r="U99"/>
    </row>
    <row r="100" spans="1:21">
      <c r="A100" s="83" t="s">
        <v>123</v>
      </c>
      <c r="B100" s="83"/>
      <c r="C100" s="40"/>
      <c r="D100" s="14">
        <f t="shared" ref="D100:M100" si="19">SUM(D95:D99)</f>
        <v>0</v>
      </c>
      <c r="E100" s="14">
        <f t="shared" si="19"/>
        <v>0</v>
      </c>
      <c r="F100" s="14">
        <f t="shared" si="19"/>
        <v>0</v>
      </c>
      <c r="G100" s="14">
        <f t="shared" si="19"/>
        <v>0</v>
      </c>
      <c r="H100" s="14">
        <f t="shared" si="19"/>
        <v>0</v>
      </c>
      <c r="I100" s="14">
        <f t="shared" si="19"/>
        <v>0</v>
      </c>
      <c r="J100" s="14">
        <f t="shared" si="19"/>
        <v>0</v>
      </c>
      <c r="K100" s="14">
        <f t="shared" si="19"/>
        <v>0</v>
      </c>
      <c r="L100" s="14">
        <f t="shared" si="19"/>
        <v>126</v>
      </c>
      <c r="M100" s="14">
        <f t="shared" si="19"/>
        <v>0</v>
      </c>
      <c r="N100" s="14">
        <f t="shared" si="18"/>
        <v>126</v>
      </c>
      <c r="O100" s="21"/>
      <c r="P100" s="29"/>
      <c r="Q100"/>
      <c r="R100"/>
      <c r="S100"/>
      <c r="T100"/>
      <c r="U100"/>
    </row>
    <row r="101" spans="1:21">
      <c r="A101" s="83" t="s">
        <v>197</v>
      </c>
      <c r="B101" s="83"/>
      <c r="C101" s="40"/>
      <c r="D101" s="14">
        <f t="shared" ref="D101:M101" si="20">COUNTA(D95:D99)</f>
        <v>0</v>
      </c>
      <c r="E101" s="14">
        <f t="shared" si="20"/>
        <v>0</v>
      </c>
      <c r="F101" s="14">
        <f t="shared" si="20"/>
        <v>0</v>
      </c>
      <c r="G101" s="14">
        <f t="shared" si="20"/>
        <v>0</v>
      </c>
      <c r="H101" s="14">
        <f t="shared" si="20"/>
        <v>0</v>
      </c>
      <c r="I101" s="14">
        <f t="shared" si="20"/>
        <v>0</v>
      </c>
      <c r="J101" s="14">
        <f t="shared" si="20"/>
        <v>0</v>
      </c>
      <c r="K101" s="14">
        <f t="shared" si="20"/>
        <v>0</v>
      </c>
      <c r="L101" s="14">
        <f t="shared" si="20"/>
        <v>5</v>
      </c>
      <c r="M101" s="14">
        <f t="shared" si="20"/>
        <v>0</v>
      </c>
      <c r="N101" s="14">
        <f t="shared" si="18"/>
        <v>5</v>
      </c>
      <c r="O101" s="21"/>
      <c r="P101" s="29"/>
      <c r="Q101"/>
      <c r="R101"/>
      <c r="S101"/>
      <c r="T101"/>
      <c r="U101"/>
    </row>
    <row r="102" spans="1:21">
      <c r="A102" s="93" t="s">
        <v>36</v>
      </c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8"/>
      <c r="O102" s="22"/>
      <c r="P102" s="27"/>
      <c r="Q102"/>
      <c r="R102"/>
      <c r="S102"/>
      <c r="T102"/>
      <c r="U102"/>
    </row>
    <row r="103" spans="1:21" ht="45">
      <c r="A103" s="3">
        <f>A99+1</f>
        <v>84</v>
      </c>
      <c r="B103" s="18" t="s">
        <v>38</v>
      </c>
      <c r="C103" s="55" t="s">
        <v>458</v>
      </c>
      <c r="D103" s="3"/>
      <c r="E103" s="3"/>
      <c r="F103" s="3"/>
      <c r="G103" s="3"/>
      <c r="H103" s="3"/>
      <c r="I103" s="3"/>
      <c r="J103" s="3"/>
      <c r="K103" s="3"/>
      <c r="L103" s="3">
        <v>31</v>
      </c>
      <c r="M103" s="3"/>
      <c r="N103" s="3">
        <f t="shared" ref="N103:N131" si="21">SUM(D103:L103)</f>
        <v>31</v>
      </c>
      <c r="O103" s="3" t="s">
        <v>367</v>
      </c>
      <c r="P103" s="28" t="s">
        <v>927</v>
      </c>
      <c r="Q103"/>
      <c r="R103"/>
      <c r="S103"/>
      <c r="T103"/>
      <c r="U103"/>
    </row>
    <row r="104" spans="1:21" ht="45">
      <c r="A104" s="3">
        <f t="shared" ref="A104:A131" si="22">A103+1</f>
        <v>85</v>
      </c>
      <c r="B104" s="18" t="s">
        <v>39</v>
      </c>
      <c r="C104" s="50" t="s">
        <v>470</v>
      </c>
      <c r="D104" s="3"/>
      <c r="E104" s="3"/>
      <c r="F104" s="3"/>
      <c r="G104" s="3"/>
      <c r="H104" s="3"/>
      <c r="I104" s="3"/>
      <c r="J104" s="3"/>
      <c r="K104" s="3"/>
      <c r="L104" s="3">
        <v>18</v>
      </c>
      <c r="M104" s="3"/>
      <c r="N104" s="3">
        <f t="shared" si="21"/>
        <v>18</v>
      </c>
      <c r="O104" s="3" t="s">
        <v>367</v>
      </c>
      <c r="P104" s="28" t="s">
        <v>928</v>
      </c>
      <c r="Q104"/>
      <c r="R104"/>
      <c r="S104"/>
      <c r="T104"/>
      <c r="U104"/>
    </row>
    <row r="105" spans="1:21">
      <c r="A105" s="3">
        <f>A104+1</f>
        <v>86</v>
      </c>
      <c r="B105" s="18" t="s">
        <v>40</v>
      </c>
      <c r="C105" s="47" t="s">
        <v>463</v>
      </c>
      <c r="D105" s="3"/>
      <c r="E105" s="3"/>
      <c r="F105" s="3"/>
      <c r="G105" s="3"/>
      <c r="H105" s="3"/>
      <c r="I105" s="3"/>
      <c r="J105" s="3"/>
      <c r="K105" s="3"/>
      <c r="L105" s="3">
        <v>52</v>
      </c>
      <c r="M105" s="3"/>
      <c r="N105" s="3">
        <f t="shared" si="21"/>
        <v>52</v>
      </c>
      <c r="O105" s="3" t="s">
        <v>367</v>
      </c>
      <c r="P105" s="28" t="s">
        <v>900</v>
      </c>
      <c r="Q105"/>
      <c r="R105"/>
      <c r="S105"/>
      <c r="T105"/>
      <c r="U105"/>
    </row>
    <row r="106" spans="1:21" ht="45">
      <c r="A106" s="3">
        <f t="shared" si="22"/>
        <v>87</v>
      </c>
      <c r="B106" s="18" t="s">
        <v>41</v>
      </c>
      <c r="C106" s="55" t="s">
        <v>582</v>
      </c>
      <c r="D106" s="3"/>
      <c r="E106" s="3"/>
      <c r="F106" s="3"/>
      <c r="G106" s="3"/>
      <c r="H106" s="3"/>
      <c r="I106" s="3"/>
      <c r="J106" s="3"/>
      <c r="K106" s="3"/>
      <c r="L106" s="3">
        <v>47</v>
      </c>
      <c r="M106" s="3"/>
      <c r="N106" s="3">
        <f t="shared" si="21"/>
        <v>47</v>
      </c>
      <c r="O106" s="3" t="s">
        <v>367</v>
      </c>
      <c r="P106" s="28" t="s">
        <v>929</v>
      </c>
      <c r="Q106"/>
      <c r="R106"/>
      <c r="S106"/>
      <c r="T106"/>
      <c r="U106"/>
    </row>
    <row r="107" spans="1:21" ht="30">
      <c r="A107" s="5">
        <f>A106+1</f>
        <v>88</v>
      </c>
      <c r="B107" s="36" t="s">
        <v>42</v>
      </c>
      <c r="C107" s="56" t="s">
        <v>583</v>
      </c>
      <c r="D107" s="5"/>
      <c r="E107" s="5"/>
      <c r="F107" s="5"/>
      <c r="G107" s="5"/>
      <c r="H107" s="5"/>
      <c r="I107" s="5"/>
      <c r="J107" s="5"/>
      <c r="K107" s="5"/>
      <c r="L107" s="5">
        <v>12</v>
      </c>
      <c r="M107" s="5"/>
      <c r="N107" s="5">
        <f t="shared" si="21"/>
        <v>12</v>
      </c>
      <c r="O107" s="5" t="s">
        <v>367</v>
      </c>
      <c r="P107" s="33" t="s">
        <v>426</v>
      </c>
      <c r="Q107"/>
      <c r="R107"/>
      <c r="S107"/>
      <c r="T107"/>
      <c r="U107"/>
    </row>
    <row r="108" spans="1:21">
      <c r="A108" s="5">
        <f t="shared" si="22"/>
        <v>89</v>
      </c>
      <c r="B108" s="36" t="s">
        <v>431</v>
      </c>
      <c r="C108" s="56" t="s">
        <v>584</v>
      </c>
      <c r="D108" s="5"/>
      <c r="E108" s="5"/>
      <c r="F108" s="5"/>
      <c r="G108" s="5"/>
      <c r="H108" s="5"/>
      <c r="I108" s="5"/>
      <c r="J108" s="5"/>
      <c r="K108" s="5"/>
      <c r="L108" s="5">
        <v>8</v>
      </c>
      <c r="M108" s="5"/>
      <c r="N108" s="5">
        <f t="shared" si="21"/>
        <v>8</v>
      </c>
      <c r="O108" s="5" t="s">
        <v>367</v>
      </c>
      <c r="P108" s="33" t="s">
        <v>410</v>
      </c>
      <c r="Q108"/>
      <c r="R108"/>
      <c r="S108"/>
      <c r="T108"/>
      <c r="U108"/>
    </row>
    <row r="109" spans="1:21" ht="45">
      <c r="A109" s="5">
        <f t="shared" ref="A109:A114" si="23">A108+1</f>
        <v>90</v>
      </c>
      <c r="B109" s="36" t="s">
        <v>235</v>
      </c>
      <c r="C109" s="56" t="s">
        <v>585</v>
      </c>
      <c r="D109" s="5"/>
      <c r="E109" s="5">
        <v>250</v>
      </c>
      <c r="F109" s="5"/>
      <c r="G109" s="5"/>
      <c r="H109" s="5"/>
      <c r="I109" s="5"/>
      <c r="J109" s="5"/>
      <c r="K109" s="5"/>
      <c r="L109" s="5"/>
      <c r="M109" s="5"/>
      <c r="N109" s="5">
        <f t="shared" si="21"/>
        <v>250</v>
      </c>
      <c r="O109" s="5" t="s">
        <v>355</v>
      </c>
      <c r="P109" s="33" t="s">
        <v>914</v>
      </c>
      <c r="Q109"/>
      <c r="R109"/>
      <c r="S109"/>
      <c r="T109"/>
      <c r="U109"/>
    </row>
    <row r="110" spans="1:21" ht="45">
      <c r="A110" s="5">
        <f t="shared" si="23"/>
        <v>91</v>
      </c>
      <c r="B110" s="36" t="s">
        <v>46</v>
      </c>
      <c r="C110" s="56" t="s">
        <v>586</v>
      </c>
      <c r="D110" s="5"/>
      <c r="E110" s="5"/>
      <c r="F110" s="5"/>
      <c r="G110" s="5"/>
      <c r="H110" s="5"/>
      <c r="I110" s="5"/>
      <c r="J110" s="5"/>
      <c r="K110" s="5"/>
      <c r="L110" s="5">
        <v>20</v>
      </c>
      <c r="M110" s="5"/>
      <c r="N110" s="5">
        <f t="shared" si="21"/>
        <v>20</v>
      </c>
      <c r="O110" s="5" t="s">
        <v>367</v>
      </c>
      <c r="P110" s="33" t="s">
        <v>930</v>
      </c>
      <c r="Q110"/>
      <c r="R110"/>
      <c r="S110"/>
      <c r="T110"/>
      <c r="U110"/>
    </row>
    <row r="111" spans="1:21">
      <c r="A111" s="5">
        <f t="shared" si="23"/>
        <v>92</v>
      </c>
      <c r="B111" s="36" t="s">
        <v>47</v>
      </c>
      <c r="C111" s="46" t="s">
        <v>460</v>
      </c>
      <c r="D111" s="5"/>
      <c r="E111" s="5"/>
      <c r="F111" s="5"/>
      <c r="G111" s="5"/>
      <c r="H111" s="5"/>
      <c r="I111" s="5"/>
      <c r="J111" s="5"/>
      <c r="K111" s="5"/>
      <c r="L111" s="5">
        <v>0</v>
      </c>
      <c r="M111" s="5"/>
      <c r="N111" s="5">
        <f t="shared" si="21"/>
        <v>0</v>
      </c>
      <c r="O111" s="5" t="s">
        <v>367</v>
      </c>
      <c r="P111" s="33" t="s">
        <v>410</v>
      </c>
      <c r="Q111"/>
      <c r="R111"/>
      <c r="S111"/>
      <c r="T111"/>
      <c r="U111"/>
    </row>
    <row r="112" spans="1:21">
      <c r="A112" s="5">
        <f t="shared" si="23"/>
        <v>93</v>
      </c>
      <c r="B112" s="36" t="s">
        <v>48</v>
      </c>
      <c r="C112" s="56" t="s">
        <v>587</v>
      </c>
      <c r="D112" s="5"/>
      <c r="E112" s="5"/>
      <c r="F112" s="5"/>
      <c r="G112" s="5"/>
      <c r="H112" s="5"/>
      <c r="I112" s="5"/>
      <c r="J112" s="5"/>
      <c r="K112" s="5"/>
      <c r="L112" s="5">
        <v>62</v>
      </c>
      <c r="M112" s="5"/>
      <c r="N112" s="5">
        <f t="shared" si="21"/>
        <v>62</v>
      </c>
      <c r="O112" s="5" t="s">
        <v>367</v>
      </c>
      <c r="P112" s="33" t="s">
        <v>901</v>
      </c>
      <c r="Q112"/>
      <c r="R112"/>
      <c r="S112"/>
      <c r="T112"/>
      <c r="U112"/>
    </row>
    <row r="113" spans="1:21">
      <c r="A113" s="5">
        <f t="shared" si="23"/>
        <v>94</v>
      </c>
      <c r="B113" s="36" t="s">
        <v>49</v>
      </c>
      <c r="C113" s="56" t="s">
        <v>588</v>
      </c>
      <c r="D113" s="5"/>
      <c r="E113" s="5"/>
      <c r="F113" s="5"/>
      <c r="G113" s="5"/>
      <c r="H113" s="5"/>
      <c r="I113" s="5"/>
      <c r="J113" s="5"/>
      <c r="K113" s="5"/>
      <c r="L113" s="5">
        <v>50</v>
      </c>
      <c r="M113" s="5"/>
      <c r="N113" s="5">
        <f t="shared" si="21"/>
        <v>50</v>
      </c>
      <c r="O113" s="5" t="s">
        <v>367</v>
      </c>
      <c r="P113" s="33" t="s">
        <v>931</v>
      </c>
      <c r="Q113"/>
      <c r="R113"/>
      <c r="S113"/>
      <c r="T113"/>
      <c r="U113"/>
    </row>
    <row r="114" spans="1:21">
      <c r="A114" s="5">
        <f t="shared" si="23"/>
        <v>95</v>
      </c>
      <c r="B114" s="36" t="s">
        <v>461</v>
      </c>
      <c r="C114" s="56" t="s">
        <v>589</v>
      </c>
      <c r="D114" s="5"/>
      <c r="E114" s="5"/>
      <c r="F114" s="5"/>
      <c r="G114" s="5"/>
      <c r="H114" s="5"/>
      <c r="I114" s="5"/>
      <c r="J114" s="5"/>
      <c r="K114" s="5"/>
      <c r="L114" s="5">
        <v>12</v>
      </c>
      <c r="M114" s="5"/>
      <c r="N114" s="5">
        <f t="shared" si="21"/>
        <v>12</v>
      </c>
      <c r="O114" s="5"/>
      <c r="P114" s="33" t="s">
        <v>410</v>
      </c>
      <c r="Q114"/>
      <c r="R114"/>
      <c r="S114"/>
      <c r="T114"/>
      <c r="U114"/>
    </row>
    <row r="115" spans="1:21" ht="45">
      <c r="A115" s="5">
        <f t="shared" si="22"/>
        <v>96</v>
      </c>
      <c r="B115" s="36" t="s">
        <v>52</v>
      </c>
      <c r="C115" s="56" t="s">
        <v>590</v>
      </c>
      <c r="D115" s="5"/>
      <c r="E115" s="5"/>
      <c r="F115" s="5"/>
      <c r="G115" s="5"/>
      <c r="H115" s="5"/>
      <c r="I115" s="5"/>
      <c r="J115" s="5"/>
      <c r="K115" s="5"/>
      <c r="L115" s="5">
        <v>137</v>
      </c>
      <c r="M115" s="5"/>
      <c r="N115" s="5">
        <f t="shared" si="21"/>
        <v>137</v>
      </c>
      <c r="O115" s="5" t="s">
        <v>367</v>
      </c>
      <c r="P115" s="33" t="s">
        <v>932</v>
      </c>
      <c r="Q115"/>
      <c r="R115"/>
      <c r="S115"/>
      <c r="T115"/>
      <c r="U115"/>
    </row>
    <row r="116" spans="1:21" ht="30">
      <c r="A116" s="5">
        <f>A115+1</f>
        <v>97</v>
      </c>
      <c r="B116" s="36" t="s">
        <v>412</v>
      </c>
      <c r="C116" s="44" t="s">
        <v>452</v>
      </c>
      <c r="D116" s="5"/>
      <c r="E116" s="5"/>
      <c r="F116" s="5"/>
      <c r="G116" s="5"/>
      <c r="H116" s="5"/>
      <c r="I116" s="5"/>
      <c r="J116" s="5"/>
      <c r="K116" s="5"/>
      <c r="L116" s="5">
        <v>0</v>
      </c>
      <c r="M116" s="5"/>
      <c r="N116" s="5">
        <f t="shared" si="21"/>
        <v>0</v>
      </c>
      <c r="O116" s="5" t="s">
        <v>367</v>
      </c>
      <c r="P116" s="33" t="s">
        <v>453</v>
      </c>
      <c r="Q116"/>
      <c r="R116"/>
      <c r="S116"/>
      <c r="T116"/>
      <c r="U116"/>
    </row>
    <row r="117" spans="1:21">
      <c r="A117" s="5">
        <f>A116+1</f>
        <v>98</v>
      </c>
      <c r="B117" s="36" t="s">
        <v>53</v>
      </c>
      <c r="C117" s="56" t="s">
        <v>591</v>
      </c>
      <c r="D117" s="5"/>
      <c r="E117" s="5"/>
      <c r="F117" s="5"/>
      <c r="G117" s="5"/>
      <c r="H117" s="5"/>
      <c r="I117" s="5"/>
      <c r="J117" s="5"/>
      <c r="K117" s="5"/>
      <c r="L117" s="5">
        <v>46</v>
      </c>
      <c r="M117" s="5"/>
      <c r="N117" s="5">
        <f t="shared" si="21"/>
        <v>46</v>
      </c>
      <c r="O117" s="5" t="s">
        <v>367</v>
      </c>
      <c r="P117" s="33" t="s">
        <v>410</v>
      </c>
      <c r="Q117"/>
      <c r="R117"/>
      <c r="S117"/>
      <c r="T117"/>
      <c r="U117"/>
    </row>
    <row r="118" spans="1:21">
      <c r="A118" s="5">
        <f t="shared" si="22"/>
        <v>99</v>
      </c>
      <c r="B118" s="36" t="s">
        <v>54</v>
      </c>
      <c r="C118" s="56" t="s">
        <v>592</v>
      </c>
      <c r="D118" s="5"/>
      <c r="E118" s="5"/>
      <c r="F118" s="5"/>
      <c r="G118" s="5"/>
      <c r="H118" s="5"/>
      <c r="I118" s="5"/>
      <c r="J118" s="5"/>
      <c r="K118" s="5"/>
      <c r="L118" s="5">
        <v>57</v>
      </c>
      <c r="M118" s="5"/>
      <c r="N118" s="5">
        <f t="shared" si="21"/>
        <v>57</v>
      </c>
      <c r="O118" s="5" t="s">
        <v>367</v>
      </c>
      <c r="P118" s="33" t="s">
        <v>920</v>
      </c>
      <c r="Q118"/>
      <c r="R118"/>
      <c r="S118"/>
      <c r="T118"/>
      <c r="U118"/>
    </row>
    <row r="119" spans="1:21">
      <c r="A119" s="5">
        <f t="shared" si="22"/>
        <v>100</v>
      </c>
      <c r="B119" s="36" t="s">
        <v>55</v>
      </c>
      <c r="C119" s="56" t="s">
        <v>593</v>
      </c>
      <c r="D119" s="5"/>
      <c r="E119" s="5"/>
      <c r="F119" s="5"/>
      <c r="G119" s="5"/>
      <c r="H119" s="5"/>
      <c r="I119" s="5"/>
      <c r="J119" s="5"/>
      <c r="K119" s="5"/>
      <c r="L119" s="5">
        <v>20</v>
      </c>
      <c r="M119" s="5"/>
      <c r="N119" s="5">
        <f t="shared" si="21"/>
        <v>20</v>
      </c>
      <c r="O119" s="5" t="s">
        <v>367</v>
      </c>
      <c r="P119" s="33" t="s">
        <v>906</v>
      </c>
      <c r="Q119"/>
      <c r="R119"/>
      <c r="S119"/>
      <c r="T119"/>
      <c r="U119"/>
    </row>
    <row r="120" spans="1:21" ht="30">
      <c r="A120" s="5">
        <f t="shared" si="22"/>
        <v>101</v>
      </c>
      <c r="B120" s="36" t="s">
        <v>194</v>
      </c>
      <c r="C120" s="56" t="s">
        <v>594</v>
      </c>
      <c r="D120" s="5">
        <v>208</v>
      </c>
      <c r="E120" s="5"/>
      <c r="F120" s="5"/>
      <c r="G120" s="5"/>
      <c r="H120" s="5"/>
      <c r="I120" s="5"/>
      <c r="J120" s="5"/>
      <c r="K120" s="5"/>
      <c r="L120" s="5"/>
      <c r="M120" s="5"/>
      <c r="N120" s="5">
        <f t="shared" si="21"/>
        <v>208</v>
      </c>
      <c r="O120" s="5" t="s">
        <v>355</v>
      </c>
      <c r="P120" s="33" t="s">
        <v>902</v>
      </c>
      <c r="Q120"/>
      <c r="R120"/>
      <c r="S120"/>
      <c r="T120"/>
      <c r="U120"/>
    </row>
    <row r="121" spans="1:21">
      <c r="A121" s="3">
        <f>A120+1</f>
        <v>102</v>
      </c>
      <c r="B121" s="18" t="s">
        <v>57</v>
      </c>
      <c r="C121" s="55" t="s">
        <v>595</v>
      </c>
      <c r="D121" s="3"/>
      <c r="E121" s="3"/>
      <c r="F121" s="3"/>
      <c r="G121" s="3"/>
      <c r="H121" s="3"/>
      <c r="I121" s="3"/>
      <c r="J121" s="3"/>
      <c r="K121" s="3"/>
      <c r="L121" s="3">
        <v>37</v>
      </c>
      <c r="M121" s="3"/>
      <c r="N121" s="3">
        <f t="shared" si="21"/>
        <v>37</v>
      </c>
      <c r="O121" s="3" t="s">
        <v>367</v>
      </c>
      <c r="P121" s="28" t="s">
        <v>367</v>
      </c>
      <c r="Q121"/>
      <c r="R121"/>
      <c r="S121"/>
      <c r="T121"/>
      <c r="U121"/>
    </row>
    <row r="122" spans="1:21" ht="30">
      <c r="A122" s="3">
        <f>A121+1</f>
        <v>103</v>
      </c>
      <c r="B122" s="18" t="s">
        <v>59</v>
      </c>
      <c r="C122" s="55" t="s">
        <v>596</v>
      </c>
      <c r="D122" s="3"/>
      <c r="E122" s="3"/>
      <c r="F122" s="3">
        <v>234</v>
      </c>
      <c r="G122" s="3"/>
      <c r="H122" s="3"/>
      <c r="I122" s="3"/>
      <c r="J122" s="3"/>
      <c r="K122" s="3"/>
      <c r="L122" s="3"/>
      <c r="M122" s="3"/>
      <c r="N122" s="3">
        <f t="shared" si="21"/>
        <v>234</v>
      </c>
      <c r="O122" s="3" t="s">
        <v>419</v>
      </c>
      <c r="P122" s="28" t="s">
        <v>933</v>
      </c>
      <c r="Q122"/>
      <c r="R122"/>
      <c r="S122"/>
      <c r="T122"/>
      <c r="U122"/>
    </row>
    <row r="123" spans="1:21">
      <c r="A123" s="5">
        <f>A122+1</f>
        <v>104</v>
      </c>
      <c r="B123" s="36" t="s">
        <v>429</v>
      </c>
      <c r="C123" s="56" t="s">
        <v>597</v>
      </c>
      <c r="D123" s="5"/>
      <c r="E123" s="5"/>
      <c r="F123" s="5"/>
      <c r="G123" s="5"/>
      <c r="H123" s="5"/>
      <c r="I123" s="5"/>
      <c r="J123" s="5"/>
      <c r="K123" s="5"/>
      <c r="L123" s="5">
        <v>85</v>
      </c>
      <c r="M123" s="5"/>
      <c r="N123" s="5">
        <f t="shared" si="21"/>
        <v>85</v>
      </c>
      <c r="O123" s="5" t="s">
        <v>367</v>
      </c>
      <c r="P123" s="33" t="s">
        <v>367</v>
      </c>
      <c r="Q123"/>
      <c r="R123"/>
      <c r="S123"/>
      <c r="T123"/>
      <c r="U123"/>
    </row>
    <row r="124" spans="1:21" ht="30">
      <c r="A124" s="3">
        <f>A123+1</f>
        <v>105</v>
      </c>
      <c r="B124" s="18" t="s">
        <v>423</v>
      </c>
      <c r="C124" s="55" t="s">
        <v>598</v>
      </c>
      <c r="D124" s="3"/>
      <c r="E124" s="3"/>
      <c r="F124" s="3">
        <v>196</v>
      </c>
      <c r="G124" s="3"/>
      <c r="H124" s="3"/>
      <c r="I124" s="3"/>
      <c r="J124" s="3"/>
      <c r="K124" s="3"/>
      <c r="L124" s="3"/>
      <c r="M124" s="3"/>
      <c r="N124" s="3">
        <f t="shared" si="21"/>
        <v>196</v>
      </c>
      <c r="O124" s="3" t="s">
        <v>356</v>
      </c>
      <c r="P124" s="28" t="s">
        <v>902</v>
      </c>
      <c r="Q124"/>
      <c r="R124"/>
      <c r="S124"/>
      <c r="T124"/>
      <c r="U124"/>
    </row>
    <row r="125" spans="1:21">
      <c r="A125" s="3">
        <f t="shared" si="22"/>
        <v>106</v>
      </c>
      <c r="B125" s="18" t="s">
        <v>218</v>
      </c>
      <c r="C125" s="55" t="s">
        <v>599</v>
      </c>
      <c r="D125" s="3"/>
      <c r="E125" s="3"/>
      <c r="F125" s="3"/>
      <c r="G125" s="3"/>
      <c r="H125" s="3"/>
      <c r="I125" s="3"/>
      <c r="J125" s="3"/>
      <c r="K125" s="3"/>
      <c r="L125" s="3">
        <v>9</v>
      </c>
      <c r="M125" s="3"/>
      <c r="N125" s="3">
        <f t="shared" si="21"/>
        <v>9</v>
      </c>
      <c r="O125" s="3" t="s">
        <v>367</v>
      </c>
      <c r="P125" s="28" t="s">
        <v>410</v>
      </c>
      <c r="Q125"/>
      <c r="R125"/>
      <c r="S125"/>
      <c r="T125"/>
      <c r="U125"/>
    </row>
    <row r="126" spans="1:21" ht="30">
      <c r="A126" s="3">
        <f t="shared" si="22"/>
        <v>107</v>
      </c>
      <c r="B126" s="18" t="s">
        <v>219</v>
      </c>
      <c r="C126" s="55" t="s">
        <v>600</v>
      </c>
      <c r="D126" s="3"/>
      <c r="E126" s="3"/>
      <c r="F126" s="3"/>
      <c r="G126" s="3"/>
      <c r="H126" s="3"/>
      <c r="I126" s="3"/>
      <c r="J126" s="3"/>
      <c r="K126" s="3"/>
      <c r="L126" s="3">
        <v>32</v>
      </c>
      <c r="M126" s="3"/>
      <c r="N126" s="3">
        <f t="shared" si="21"/>
        <v>32</v>
      </c>
      <c r="O126" s="3" t="s">
        <v>367</v>
      </c>
      <c r="P126" s="28" t="s">
        <v>367</v>
      </c>
      <c r="Q126"/>
      <c r="R126"/>
      <c r="S126"/>
      <c r="T126"/>
      <c r="U126"/>
    </row>
    <row r="127" spans="1:21" ht="45">
      <c r="A127" s="3">
        <f>A126+1</f>
        <v>108</v>
      </c>
      <c r="B127" s="18" t="s">
        <v>220</v>
      </c>
      <c r="C127" s="55" t="s">
        <v>601</v>
      </c>
      <c r="D127" s="3"/>
      <c r="E127" s="3"/>
      <c r="F127" s="3"/>
      <c r="G127" s="3"/>
      <c r="H127" s="3"/>
      <c r="I127" s="3"/>
      <c r="J127" s="3"/>
      <c r="K127" s="3"/>
      <c r="L127" s="3">
        <v>231</v>
      </c>
      <c r="M127" s="3"/>
      <c r="N127" s="3">
        <f t="shared" si="21"/>
        <v>231</v>
      </c>
      <c r="O127" s="3" t="s">
        <v>367</v>
      </c>
      <c r="P127" s="28" t="s">
        <v>934</v>
      </c>
      <c r="Q127"/>
      <c r="R127"/>
      <c r="S127"/>
      <c r="T127"/>
      <c r="U127"/>
    </row>
    <row r="128" spans="1:21">
      <c r="A128" s="3">
        <f t="shared" si="22"/>
        <v>109</v>
      </c>
      <c r="B128" s="18" t="s">
        <v>61</v>
      </c>
      <c r="C128" s="55" t="s">
        <v>602</v>
      </c>
      <c r="D128" s="3"/>
      <c r="E128" s="3"/>
      <c r="F128" s="3"/>
      <c r="G128" s="3"/>
      <c r="H128" s="3"/>
      <c r="I128" s="3"/>
      <c r="J128" s="3"/>
      <c r="K128" s="3"/>
      <c r="L128" s="3">
        <v>78</v>
      </c>
      <c r="M128" s="3"/>
      <c r="N128" s="3">
        <f t="shared" si="21"/>
        <v>78</v>
      </c>
      <c r="O128" s="3" t="s">
        <v>367</v>
      </c>
      <c r="P128" s="28" t="s">
        <v>367</v>
      </c>
      <c r="Q128"/>
      <c r="R128"/>
      <c r="S128"/>
      <c r="T128"/>
      <c r="U128"/>
    </row>
    <row r="129" spans="1:21" ht="45">
      <c r="A129" s="3">
        <f t="shared" si="22"/>
        <v>110</v>
      </c>
      <c r="B129" s="18" t="s">
        <v>62</v>
      </c>
      <c r="C129" s="55" t="s">
        <v>603</v>
      </c>
      <c r="D129" s="3"/>
      <c r="E129" s="3"/>
      <c r="F129" s="3">
        <v>96</v>
      </c>
      <c r="G129" s="3"/>
      <c r="H129" s="3"/>
      <c r="I129" s="3"/>
      <c r="J129" s="3"/>
      <c r="K129" s="3"/>
      <c r="L129" s="3"/>
      <c r="M129" s="3"/>
      <c r="N129" s="3">
        <f t="shared" si="21"/>
        <v>96</v>
      </c>
      <c r="O129" s="3">
        <v>2024</v>
      </c>
      <c r="P129" s="28" t="s">
        <v>935</v>
      </c>
      <c r="Q129"/>
      <c r="R129"/>
      <c r="S129"/>
      <c r="T129"/>
      <c r="U129"/>
    </row>
    <row r="130" spans="1:21">
      <c r="A130" s="3">
        <f t="shared" si="22"/>
        <v>111</v>
      </c>
      <c r="B130" s="18" t="s">
        <v>262</v>
      </c>
      <c r="C130" s="55" t="s">
        <v>604</v>
      </c>
      <c r="D130" s="3"/>
      <c r="E130" s="3"/>
      <c r="F130" s="3"/>
      <c r="G130" s="3"/>
      <c r="H130" s="3"/>
      <c r="I130" s="3"/>
      <c r="J130" s="3"/>
      <c r="K130" s="3"/>
      <c r="L130" s="3">
        <v>4</v>
      </c>
      <c r="M130" s="3"/>
      <c r="N130" s="3">
        <f t="shared" si="21"/>
        <v>4</v>
      </c>
      <c r="O130" s="3" t="s">
        <v>367</v>
      </c>
      <c r="P130" s="28" t="s">
        <v>906</v>
      </c>
      <c r="Q130"/>
      <c r="R130"/>
      <c r="S130"/>
      <c r="T130"/>
      <c r="U130"/>
    </row>
    <row r="131" spans="1:21">
      <c r="A131" s="3">
        <f t="shared" si="22"/>
        <v>112</v>
      </c>
      <c r="B131" s="18" t="s">
        <v>469</v>
      </c>
      <c r="C131" s="55" t="s">
        <v>605</v>
      </c>
      <c r="D131" s="5"/>
      <c r="E131" s="5"/>
      <c r="F131" s="5"/>
      <c r="G131" s="5"/>
      <c r="H131" s="5"/>
      <c r="I131" s="5"/>
      <c r="J131" s="5"/>
      <c r="K131" s="5"/>
      <c r="L131" s="5">
        <v>43</v>
      </c>
      <c r="M131" s="5"/>
      <c r="N131" s="5">
        <f t="shared" si="21"/>
        <v>43</v>
      </c>
      <c r="O131" s="3" t="s">
        <v>367</v>
      </c>
      <c r="P131" s="28" t="s">
        <v>367</v>
      </c>
      <c r="Q131"/>
      <c r="R131"/>
      <c r="S131"/>
      <c r="T131"/>
      <c r="U131"/>
    </row>
    <row r="132" spans="1:21">
      <c r="A132" s="3">
        <f>A131+1</f>
        <v>113</v>
      </c>
      <c r="B132" s="18" t="s">
        <v>198</v>
      </c>
      <c r="C132" s="55" t="s">
        <v>607</v>
      </c>
      <c r="D132" s="10"/>
      <c r="E132" s="10"/>
      <c r="F132" s="10"/>
      <c r="G132" s="10"/>
      <c r="H132" s="10"/>
      <c r="I132" s="10"/>
      <c r="J132" s="10"/>
      <c r="K132" s="10"/>
      <c r="L132" s="10">
        <v>36</v>
      </c>
      <c r="M132" s="10"/>
      <c r="N132" s="10">
        <v>36</v>
      </c>
      <c r="O132" s="3" t="s">
        <v>367</v>
      </c>
      <c r="P132" s="25" t="s">
        <v>367</v>
      </c>
      <c r="Q132"/>
      <c r="R132"/>
      <c r="S132"/>
      <c r="T132"/>
      <c r="U132"/>
    </row>
    <row r="133" spans="1:21" ht="30">
      <c r="A133" s="5">
        <f t="shared" ref="A133:A138" si="24">A132+1</f>
        <v>114</v>
      </c>
      <c r="B133" s="36" t="s">
        <v>222</v>
      </c>
      <c r="C133" s="56" t="s">
        <v>608</v>
      </c>
      <c r="D133" s="5"/>
      <c r="E133" s="5"/>
      <c r="F133" s="5"/>
      <c r="G133" s="5"/>
      <c r="H133" s="5"/>
      <c r="I133" s="5"/>
      <c r="J133" s="5"/>
      <c r="K133" s="5"/>
      <c r="L133" s="5">
        <v>16</v>
      </c>
      <c r="M133" s="5"/>
      <c r="N133" s="5">
        <f t="shared" ref="N133:N145" si="25">SUM(D133:L133)</f>
        <v>16</v>
      </c>
      <c r="O133" s="5" t="s">
        <v>367</v>
      </c>
      <c r="P133" s="33" t="s">
        <v>936</v>
      </c>
      <c r="Q133"/>
      <c r="R133"/>
      <c r="S133"/>
      <c r="T133"/>
      <c r="U133"/>
    </row>
    <row r="134" spans="1:21">
      <c r="A134" s="5">
        <f t="shared" si="24"/>
        <v>115</v>
      </c>
      <c r="B134" s="36" t="s">
        <v>428</v>
      </c>
      <c r="C134" s="56" t="s">
        <v>609</v>
      </c>
      <c r="D134" s="5"/>
      <c r="E134" s="5"/>
      <c r="F134" s="5"/>
      <c r="G134" s="5"/>
      <c r="H134" s="5"/>
      <c r="I134" s="5"/>
      <c r="J134" s="5"/>
      <c r="K134" s="5"/>
      <c r="L134" s="5">
        <v>15</v>
      </c>
      <c r="M134" s="5"/>
      <c r="N134" s="5">
        <f t="shared" si="25"/>
        <v>15</v>
      </c>
      <c r="O134" s="5" t="s">
        <v>367</v>
      </c>
      <c r="P134" s="33" t="s">
        <v>905</v>
      </c>
      <c r="Q134"/>
      <c r="R134"/>
      <c r="S134"/>
      <c r="T134"/>
      <c r="U134"/>
    </row>
    <row r="135" spans="1:21" ht="30">
      <c r="A135" s="5">
        <f>A134+1</f>
        <v>116</v>
      </c>
      <c r="B135" s="36" t="s">
        <v>182</v>
      </c>
      <c r="C135" s="56" t="s">
        <v>611</v>
      </c>
      <c r="D135" s="5"/>
      <c r="E135" s="5"/>
      <c r="F135" s="5"/>
      <c r="G135" s="5"/>
      <c r="H135" s="5"/>
      <c r="I135" s="5"/>
      <c r="J135" s="5"/>
      <c r="K135" s="5"/>
      <c r="L135" s="5">
        <v>29</v>
      </c>
      <c r="M135" s="5"/>
      <c r="N135" s="5">
        <f t="shared" si="25"/>
        <v>29</v>
      </c>
      <c r="O135" s="5" t="s">
        <v>367</v>
      </c>
      <c r="P135" s="33" t="s">
        <v>905</v>
      </c>
      <c r="Q135"/>
      <c r="R135"/>
      <c r="S135"/>
      <c r="T135"/>
      <c r="U135"/>
    </row>
    <row r="136" spans="1:21">
      <c r="A136" s="5">
        <f>A135+1</f>
        <v>117</v>
      </c>
      <c r="B136" s="36" t="s">
        <v>176</v>
      </c>
      <c r="C136" s="56" t="s">
        <v>612</v>
      </c>
      <c r="D136" s="5"/>
      <c r="E136" s="5"/>
      <c r="F136" s="5"/>
      <c r="G136" s="5"/>
      <c r="H136" s="5"/>
      <c r="I136" s="5"/>
      <c r="J136" s="5"/>
      <c r="K136" s="5"/>
      <c r="L136" s="5">
        <v>30</v>
      </c>
      <c r="M136" s="5"/>
      <c r="N136" s="5">
        <f t="shared" si="25"/>
        <v>30</v>
      </c>
      <c r="O136" s="5" t="s">
        <v>367</v>
      </c>
      <c r="P136" s="33" t="s">
        <v>905</v>
      </c>
      <c r="Q136"/>
      <c r="R136"/>
      <c r="S136"/>
      <c r="T136"/>
      <c r="U136"/>
    </row>
    <row r="137" spans="1:21">
      <c r="A137" s="5">
        <f>A136+1</f>
        <v>118</v>
      </c>
      <c r="B137" s="36" t="s">
        <v>160</v>
      </c>
      <c r="C137" s="56" t="s">
        <v>613</v>
      </c>
      <c r="D137" s="5"/>
      <c r="E137" s="5"/>
      <c r="F137" s="5"/>
      <c r="G137" s="5"/>
      <c r="H137" s="5"/>
      <c r="I137" s="5"/>
      <c r="J137" s="5"/>
      <c r="K137" s="5"/>
      <c r="L137" s="5">
        <v>49</v>
      </c>
      <c r="M137" s="5"/>
      <c r="N137" s="5">
        <f t="shared" si="25"/>
        <v>49</v>
      </c>
      <c r="O137" s="5" t="s">
        <v>367</v>
      </c>
      <c r="P137" s="33" t="s">
        <v>906</v>
      </c>
      <c r="Q137"/>
      <c r="R137"/>
      <c r="S137"/>
      <c r="T137"/>
      <c r="U137"/>
    </row>
    <row r="138" spans="1:21">
      <c r="A138" s="5">
        <f t="shared" si="24"/>
        <v>119</v>
      </c>
      <c r="B138" s="36" t="s">
        <v>263</v>
      </c>
      <c r="C138" s="56" t="s">
        <v>614</v>
      </c>
      <c r="D138" s="5"/>
      <c r="E138" s="5"/>
      <c r="F138" s="5"/>
      <c r="G138" s="5"/>
      <c r="H138" s="5"/>
      <c r="I138" s="5"/>
      <c r="J138" s="5"/>
      <c r="K138" s="5"/>
      <c r="L138" s="5">
        <v>195</v>
      </c>
      <c r="M138" s="5"/>
      <c r="N138" s="5">
        <f t="shared" si="25"/>
        <v>195</v>
      </c>
      <c r="O138" s="5" t="s">
        <v>367</v>
      </c>
      <c r="P138" s="33" t="s">
        <v>367</v>
      </c>
      <c r="Q138"/>
      <c r="R138"/>
      <c r="S138"/>
      <c r="T138"/>
      <c r="U138"/>
    </row>
    <row r="139" spans="1:21">
      <c r="A139" s="5">
        <f>A138+1</f>
        <v>120</v>
      </c>
      <c r="B139" s="36" t="s">
        <v>258</v>
      </c>
      <c r="C139" s="56" t="s">
        <v>615</v>
      </c>
      <c r="D139" s="5"/>
      <c r="E139" s="5"/>
      <c r="F139" s="5"/>
      <c r="G139" s="5"/>
      <c r="H139" s="5"/>
      <c r="I139" s="5"/>
      <c r="J139" s="5"/>
      <c r="K139" s="5"/>
      <c r="L139" s="5">
        <v>8</v>
      </c>
      <c r="M139" s="5"/>
      <c r="N139" s="5">
        <f t="shared" si="25"/>
        <v>8</v>
      </c>
      <c r="O139" s="5" t="s">
        <v>367</v>
      </c>
      <c r="P139" s="33" t="s">
        <v>410</v>
      </c>
      <c r="Q139"/>
      <c r="R139"/>
      <c r="S139"/>
      <c r="T139"/>
      <c r="U139"/>
    </row>
    <row r="140" spans="1:21" ht="30">
      <c r="A140" s="5">
        <f>A139+1</f>
        <v>121</v>
      </c>
      <c r="B140" s="45" t="s">
        <v>894</v>
      </c>
      <c r="C140" s="56" t="s">
        <v>616</v>
      </c>
      <c r="D140" s="5"/>
      <c r="E140" s="5"/>
      <c r="F140" s="5"/>
      <c r="G140" s="5"/>
      <c r="H140" s="5"/>
      <c r="I140" s="5"/>
      <c r="J140" s="5"/>
      <c r="K140" s="5"/>
      <c r="L140" s="5">
        <v>19</v>
      </c>
      <c r="M140" s="5"/>
      <c r="N140" s="5">
        <f t="shared" si="25"/>
        <v>19</v>
      </c>
      <c r="O140" s="5"/>
      <c r="P140" s="33" t="s">
        <v>367</v>
      </c>
      <c r="Q140"/>
      <c r="R140"/>
      <c r="S140"/>
      <c r="T140"/>
      <c r="U140"/>
    </row>
    <row r="141" spans="1:21" ht="75">
      <c r="A141" s="5">
        <f>A140+1</f>
        <v>122</v>
      </c>
      <c r="B141" s="36" t="s">
        <v>391</v>
      </c>
      <c r="C141" s="56" t="s">
        <v>610</v>
      </c>
      <c r="D141" s="5"/>
      <c r="E141" s="5"/>
      <c r="F141" s="5"/>
      <c r="G141" s="5"/>
      <c r="H141" s="5"/>
      <c r="I141" s="5"/>
      <c r="J141" s="5"/>
      <c r="K141" s="5"/>
      <c r="L141" s="5">
        <v>13</v>
      </c>
      <c r="M141" s="5"/>
      <c r="N141" s="5">
        <f t="shared" si="25"/>
        <v>13</v>
      </c>
      <c r="O141" s="5" t="s">
        <v>367</v>
      </c>
      <c r="P141" s="33" t="s">
        <v>994</v>
      </c>
      <c r="Q141"/>
      <c r="R141"/>
      <c r="S141"/>
      <c r="T141"/>
      <c r="U141"/>
    </row>
    <row r="142" spans="1:21" ht="90">
      <c r="A142" s="5">
        <f>A141+1</f>
        <v>123</v>
      </c>
      <c r="B142" s="36" t="s">
        <v>338</v>
      </c>
      <c r="C142" s="103" t="s">
        <v>1014</v>
      </c>
      <c r="D142" s="5"/>
      <c r="E142" s="5"/>
      <c r="F142" s="5"/>
      <c r="G142" s="5"/>
      <c r="H142" s="5"/>
      <c r="I142" s="5"/>
      <c r="J142" s="5"/>
      <c r="K142" s="5"/>
      <c r="L142" s="5">
        <v>21</v>
      </c>
      <c r="M142" s="5"/>
      <c r="N142" s="20">
        <f t="shared" si="25"/>
        <v>21</v>
      </c>
      <c r="O142" s="5" t="s">
        <v>367</v>
      </c>
      <c r="P142" s="33" t="s">
        <v>1015</v>
      </c>
      <c r="Q142"/>
      <c r="R142"/>
      <c r="S142"/>
      <c r="T142"/>
      <c r="U142"/>
    </row>
    <row r="143" spans="1:21">
      <c r="A143" s="5">
        <f>A142+1</f>
        <v>124</v>
      </c>
      <c r="B143" s="36" t="s">
        <v>432</v>
      </c>
      <c r="C143" s="56" t="s">
        <v>617</v>
      </c>
      <c r="D143" s="5"/>
      <c r="E143" s="5"/>
      <c r="F143" s="5"/>
      <c r="G143" s="5"/>
      <c r="H143" s="5"/>
      <c r="I143" s="5"/>
      <c r="J143" s="5"/>
      <c r="K143" s="5"/>
      <c r="L143" s="5">
        <v>48</v>
      </c>
      <c r="M143" s="5"/>
      <c r="N143" s="5">
        <f t="shared" ref="N143" si="26">SUM(D143:L143)</f>
        <v>48</v>
      </c>
      <c r="O143" s="5"/>
      <c r="P143" s="33" t="s">
        <v>410</v>
      </c>
      <c r="Q143"/>
      <c r="R143"/>
      <c r="S143"/>
      <c r="T143"/>
      <c r="U143"/>
    </row>
    <row r="144" spans="1:21">
      <c r="A144" s="83" t="s">
        <v>123</v>
      </c>
      <c r="B144" s="83"/>
      <c r="C144" s="40"/>
      <c r="D144" s="14">
        <f>SUM(D103:D143)</f>
        <v>208</v>
      </c>
      <c r="E144" s="14">
        <f>SUM(E103:E143)</f>
        <v>250</v>
      </c>
      <c r="F144" s="14">
        <f>SUM(F103:F143)</f>
        <v>526</v>
      </c>
      <c r="G144" s="14">
        <f>SUM(G103:G143)</f>
        <v>0</v>
      </c>
      <c r="H144" s="14">
        <f>SUM(H103:H143)</f>
        <v>0</v>
      </c>
      <c r="I144" s="14">
        <f>SUM(I103:I143)</f>
        <v>0</v>
      </c>
      <c r="J144" s="14">
        <f>SUM(J103:J143)</f>
        <v>0</v>
      </c>
      <c r="K144" s="14">
        <f>SUM(K103:K143)</f>
        <v>0</v>
      </c>
      <c r="L144" s="14">
        <f>SUM(L103:L143)</f>
        <v>1570</v>
      </c>
      <c r="M144" s="14">
        <f>SUM(M103:M143)</f>
        <v>0</v>
      </c>
      <c r="N144" s="14">
        <f t="shared" si="25"/>
        <v>2554</v>
      </c>
      <c r="O144" s="21"/>
      <c r="P144" s="29"/>
      <c r="Q144"/>
      <c r="R144"/>
      <c r="S144"/>
      <c r="T144"/>
      <c r="U144"/>
    </row>
    <row r="145" spans="1:21">
      <c r="A145" s="83" t="s">
        <v>197</v>
      </c>
      <c r="B145" s="83"/>
      <c r="C145" s="40"/>
      <c r="D145" s="14">
        <f>COUNTA(D103:D143)</f>
        <v>1</v>
      </c>
      <c r="E145" s="14">
        <f>COUNTA(E103:E143)</f>
        <v>1</v>
      </c>
      <c r="F145" s="14">
        <f>COUNTA(F103:F143)</f>
        <v>3</v>
      </c>
      <c r="G145" s="14">
        <f>COUNTA(G103:G143)</f>
        <v>0</v>
      </c>
      <c r="H145" s="14">
        <f>COUNTA(H103:H143)</f>
        <v>0</v>
      </c>
      <c r="I145" s="14">
        <f>COUNTA(I103:I143)</f>
        <v>0</v>
      </c>
      <c r="J145" s="14">
        <f>COUNTA(J103:J143)</f>
        <v>0</v>
      </c>
      <c r="K145" s="14">
        <f>COUNTA(K103:K143)</f>
        <v>0</v>
      </c>
      <c r="L145" s="14">
        <f>COUNTA(L103:L143)</f>
        <v>36</v>
      </c>
      <c r="M145" s="14">
        <f>COUNTA(M103:M143)</f>
        <v>0</v>
      </c>
      <c r="N145" s="14">
        <f t="shared" si="25"/>
        <v>41</v>
      </c>
      <c r="O145" s="21"/>
      <c r="P145" s="29"/>
      <c r="Q145"/>
      <c r="R145"/>
      <c r="S145"/>
      <c r="T145"/>
      <c r="U145"/>
    </row>
    <row r="146" spans="1:21">
      <c r="A146" s="84" t="s">
        <v>227</v>
      </c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6"/>
      <c r="N146" s="17"/>
      <c r="O146" s="22"/>
      <c r="P146" s="27"/>
      <c r="Q146"/>
      <c r="R146"/>
      <c r="S146"/>
      <c r="T146"/>
      <c r="U146"/>
    </row>
    <row r="147" spans="1:21" ht="30">
      <c r="A147" s="5">
        <f>A143+1</f>
        <v>125</v>
      </c>
      <c r="B147" s="36" t="s">
        <v>202</v>
      </c>
      <c r="C147" s="49" t="s">
        <v>477</v>
      </c>
      <c r="D147" s="5"/>
      <c r="E147" s="5"/>
      <c r="F147" s="5"/>
      <c r="G147" s="5"/>
      <c r="H147" s="5"/>
      <c r="I147" s="5"/>
      <c r="J147" s="5"/>
      <c r="K147" s="5"/>
      <c r="L147" s="5">
        <v>0</v>
      </c>
      <c r="M147" s="5"/>
      <c r="N147" s="5">
        <f t="shared" ref="N147:N158" si="27">SUM(D147:L147)</f>
        <v>0</v>
      </c>
      <c r="O147" s="5" t="s">
        <v>367</v>
      </c>
      <c r="P147" s="33" t="s">
        <v>453</v>
      </c>
      <c r="Q147"/>
      <c r="R147"/>
      <c r="S147"/>
      <c r="T147"/>
      <c r="U147"/>
    </row>
    <row r="148" spans="1:21">
      <c r="A148" s="3">
        <f>A147+1</f>
        <v>126</v>
      </c>
      <c r="B148" s="18" t="s">
        <v>45</v>
      </c>
      <c r="C148" s="55" t="s">
        <v>618</v>
      </c>
      <c r="D148" s="10"/>
      <c r="E148" s="10"/>
      <c r="F148" s="10"/>
      <c r="G148" s="10"/>
      <c r="H148" s="10"/>
      <c r="I148" s="10"/>
      <c r="J148" s="10"/>
      <c r="K148" s="10"/>
      <c r="L148" s="10">
        <v>54</v>
      </c>
      <c r="M148" s="10"/>
      <c r="N148" s="10">
        <f t="shared" si="27"/>
        <v>54</v>
      </c>
      <c r="O148" s="3" t="s">
        <v>367</v>
      </c>
      <c r="P148" s="28" t="s">
        <v>916</v>
      </c>
      <c r="Q148"/>
      <c r="R148"/>
      <c r="S148"/>
      <c r="T148"/>
      <c r="U148"/>
    </row>
    <row r="149" spans="1:21" ht="45">
      <c r="A149" s="3">
        <f t="shared" ref="A149:A153" si="28">A148+1</f>
        <v>127</v>
      </c>
      <c r="B149" s="18" t="s">
        <v>273</v>
      </c>
      <c r="C149" s="55" t="s">
        <v>619</v>
      </c>
      <c r="D149" s="3"/>
      <c r="E149" s="3"/>
      <c r="F149" s="3">
        <v>131</v>
      </c>
      <c r="G149" s="3"/>
      <c r="H149" s="3"/>
      <c r="I149" s="3"/>
      <c r="J149" s="3"/>
      <c r="K149" s="3"/>
      <c r="L149" s="3"/>
      <c r="M149" s="3"/>
      <c r="N149" s="3">
        <f t="shared" si="27"/>
        <v>131</v>
      </c>
      <c r="O149" s="3" t="s">
        <v>416</v>
      </c>
      <c r="P149" s="28" t="s">
        <v>924</v>
      </c>
      <c r="Q149"/>
      <c r="R149"/>
      <c r="S149"/>
      <c r="T149"/>
      <c r="U149"/>
    </row>
    <row r="150" spans="1:21">
      <c r="A150" s="3">
        <f t="shared" si="28"/>
        <v>128</v>
      </c>
      <c r="B150" s="18" t="s">
        <v>50</v>
      </c>
      <c r="C150" s="55" t="s">
        <v>620</v>
      </c>
      <c r="D150" s="3"/>
      <c r="E150" s="3"/>
      <c r="F150" s="3"/>
      <c r="G150" s="3"/>
      <c r="H150" s="3"/>
      <c r="I150" s="3"/>
      <c r="J150" s="3"/>
      <c r="K150" s="3"/>
      <c r="L150" s="3">
        <v>45</v>
      </c>
      <c r="M150" s="3"/>
      <c r="N150" s="3">
        <f t="shared" si="27"/>
        <v>45</v>
      </c>
      <c r="O150" s="3" t="s">
        <v>367</v>
      </c>
      <c r="P150" s="28" t="s">
        <v>900</v>
      </c>
      <c r="Q150"/>
      <c r="R150"/>
      <c r="S150"/>
      <c r="T150"/>
      <c r="U150"/>
    </row>
    <row r="151" spans="1:21" ht="45">
      <c r="A151" s="3">
        <f t="shared" si="28"/>
        <v>129</v>
      </c>
      <c r="B151" s="18" t="s">
        <v>425</v>
      </c>
      <c r="C151" s="55" t="s">
        <v>621</v>
      </c>
      <c r="D151" s="3"/>
      <c r="E151" s="3"/>
      <c r="F151" s="3">
        <v>131</v>
      </c>
      <c r="G151" s="3"/>
      <c r="H151" s="3"/>
      <c r="I151" s="3"/>
      <c r="J151" s="3"/>
      <c r="K151" s="3"/>
      <c r="L151" s="3"/>
      <c r="M151" s="3"/>
      <c r="N151" s="3">
        <f t="shared" si="27"/>
        <v>131</v>
      </c>
      <c r="O151" s="3" t="s">
        <v>421</v>
      </c>
      <c r="P151" s="28" t="s">
        <v>914</v>
      </c>
      <c r="Q151"/>
      <c r="R151"/>
      <c r="S151"/>
      <c r="T151"/>
      <c r="U151"/>
    </row>
    <row r="152" spans="1:21">
      <c r="A152" s="3">
        <f t="shared" si="28"/>
        <v>130</v>
      </c>
      <c r="B152" s="18" t="s">
        <v>60</v>
      </c>
      <c r="C152" s="55" t="s">
        <v>622</v>
      </c>
      <c r="D152" s="3"/>
      <c r="E152" s="3"/>
      <c r="F152" s="3"/>
      <c r="G152" s="3"/>
      <c r="H152" s="3"/>
      <c r="I152" s="3"/>
      <c r="J152" s="3"/>
      <c r="K152" s="3"/>
      <c r="L152" s="3">
        <v>50</v>
      </c>
      <c r="M152" s="3"/>
      <c r="N152" s="3">
        <f t="shared" si="27"/>
        <v>50</v>
      </c>
      <c r="O152" s="3" t="s">
        <v>367</v>
      </c>
      <c r="P152" s="28" t="s">
        <v>906</v>
      </c>
      <c r="Q152"/>
      <c r="R152"/>
      <c r="S152"/>
      <c r="T152"/>
      <c r="U152"/>
    </row>
    <row r="153" spans="1:21">
      <c r="A153" s="5">
        <f t="shared" si="28"/>
        <v>131</v>
      </c>
      <c r="B153" s="36" t="s">
        <v>221</v>
      </c>
      <c r="C153" s="56" t="s">
        <v>623</v>
      </c>
      <c r="D153" s="5"/>
      <c r="E153" s="5"/>
      <c r="F153" s="5"/>
      <c r="G153" s="5"/>
      <c r="H153" s="5"/>
      <c r="I153" s="5"/>
      <c r="J153" s="5"/>
      <c r="K153" s="5"/>
      <c r="L153" s="5">
        <v>46</v>
      </c>
      <c r="M153" s="5"/>
      <c r="N153" s="5">
        <f t="shared" si="27"/>
        <v>46</v>
      </c>
      <c r="O153" s="5" t="s">
        <v>367</v>
      </c>
      <c r="P153" s="33" t="s">
        <v>367</v>
      </c>
      <c r="Q153"/>
      <c r="R153"/>
      <c r="S153"/>
      <c r="T153"/>
      <c r="U153"/>
    </row>
    <row r="154" spans="1:21" ht="45">
      <c r="A154" s="3">
        <f>A153+1</f>
        <v>132</v>
      </c>
      <c r="B154" s="18" t="s">
        <v>226</v>
      </c>
      <c r="C154" s="55" t="s">
        <v>624</v>
      </c>
      <c r="D154" s="3"/>
      <c r="E154" s="3"/>
      <c r="F154" s="3"/>
      <c r="G154" s="3"/>
      <c r="H154" s="3">
        <v>48</v>
      </c>
      <c r="I154" s="3"/>
      <c r="J154" s="3"/>
      <c r="K154" s="3"/>
      <c r="L154" s="3"/>
      <c r="M154" s="3"/>
      <c r="N154" s="3">
        <f t="shared" si="27"/>
        <v>48</v>
      </c>
      <c r="O154" s="3" t="s">
        <v>367</v>
      </c>
      <c r="P154" s="28" t="s">
        <v>937</v>
      </c>
      <c r="Q154"/>
      <c r="R154"/>
      <c r="S154"/>
      <c r="T154"/>
      <c r="U154"/>
    </row>
    <row r="155" spans="1:21">
      <c r="A155" s="5">
        <f>A154+1</f>
        <v>133</v>
      </c>
      <c r="B155" s="36" t="s">
        <v>189</v>
      </c>
      <c r="C155" s="56" t="s">
        <v>625</v>
      </c>
      <c r="D155" s="5"/>
      <c r="E155" s="5"/>
      <c r="F155" s="5"/>
      <c r="G155" s="5"/>
      <c r="H155" s="5"/>
      <c r="I155" s="5"/>
      <c r="J155" s="5"/>
      <c r="K155" s="5"/>
      <c r="L155" s="5">
        <v>11</v>
      </c>
      <c r="M155" s="5"/>
      <c r="N155" s="5">
        <f t="shared" si="27"/>
        <v>11</v>
      </c>
      <c r="O155" s="5" t="s">
        <v>367</v>
      </c>
      <c r="P155" s="33" t="s">
        <v>410</v>
      </c>
      <c r="Q155"/>
      <c r="R155"/>
      <c r="S155"/>
      <c r="T155"/>
      <c r="U155"/>
    </row>
    <row r="156" spans="1:21">
      <c r="A156" s="5">
        <f>A155+1</f>
        <v>134</v>
      </c>
      <c r="B156" s="36" t="s">
        <v>307</v>
      </c>
      <c r="C156" s="49" t="s">
        <v>474</v>
      </c>
      <c r="D156" s="5"/>
      <c r="E156" s="5"/>
      <c r="F156" s="5"/>
      <c r="G156" s="5"/>
      <c r="H156" s="5"/>
      <c r="I156" s="5"/>
      <c r="J156" s="5"/>
      <c r="K156" s="5"/>
      <c r="L156" s="5">
        <v>8</v>
      </c>
      <c r="M156" s="5"/>
      <c r="N156" s="5">
        <f t="shared" si="27"/>
        <v>8</v>
      </c>
      <c r="O156" s="5" t="s">
        <v>367</v>
      </c>
      <c r="P156" s="33" t="s">
        <v>900</v>
      </c>
      <c r="Q156"/>
      <c r="R156"/>
      <c r="S156"/>
      <c r="T156"/>
      <c r="U156"/>
    </row>
    <row r="157" spans="1:21" ht="30">
      <c r="A157" s="5">
        <f>A156+1</f>
        <v>135</v>
      </c>
      <c r="B157" s="36" t="s">
        <v>184</v>
      </c>
      <c r="C157" s="56" t="s">
        <v>626</v>
      </c>
      <c r="D157" s="5"/>
      <c r="E157" s="5">
        <v>199</v>
      </c>
      <c r="F157" s="5"/>
      <c r="G157" s="5"/>
      <c r="H157" s="5"/>
      <c r="I157" s="5"/>
      <c r="J157" s="5"/>
      <c r="K157" s="5"/>
      <c r="L157" s="5"/>
      <c r="M157" s="5"/>
      <c r="N157" s="5">
        <f t="shared" si="27"/>
        <v>199</v>
      </c>
      <c r="O157" s="5" t="s">
        <v>418</v>
      </c>
      <c r="P157" s="33" t="s">
        <v>902</v>
      </c>
      <c r="Q157"/>
      <c r="R157"/>
      <c r="S157"/>
      <c r="T157"/>
      <c r="U157"/>
    </row>
    <row r="158" spans="1:21">
      <c r="A158" s="10">
        <f>A157+1</f>
        <v>136</v>
      </c>
      <c r="B158" s="18" t="s">
        <v>175</v>
      </c>
      <c r="C158" s="55" t="s">
        <v>627</v>
      </c>
      <c r="D158" s="10"/>
      <c r="E158" s="10"/>
      <c r="F158" s="10"/>
      <c r="G158" s="10"/>
      <c r="H158" s="10"/>
      <c r="I158" s="10"/>
      <c r="J158" s="10"/>
      <c r="K158" s="10"/>
      <c r="L158" s="10">
        <v>20</v>
      </c>
      <c r="M158" s="10"/>
      <c r="N158" s="10">
        <f t="shared" si="27"/>
        <v>20</v>
      </c>
      <c r="O158" s="3" t="s">
        <v>367</v>
      </c>
      <c r="P158" s="28" t="s">
        <v>367</v>
      </c>
      <c r="Q158"/>
      <c r="R158"/>
      <c r="S158"/>
      <c r="T158"/>
      <c r="U158"/>
    </row>
    <row r="159" spans="1:21">
      <c r="A159" s="83" t="s">
        <v>123</v>
      </c>
      <c r="B159" s="83"/>
      <c r="C159" s="40"/>
      <c r="D159" s="14">
        <f t="shared" ref="D159:M159" si="29">SUM(D147:D158)</f>
        <v>0</v>
      </c>
      <c r="E159" s="14">
        <f t="shared" si="29"/>
        <v>199</v>
      </c>
      <c r="F159" s="14">
        <f t="shared" si="29"/>
        <v>262</v>
      </c>
      <c r="G159" s="14">
        <f t="shared" si="29"/>
        <v>0</v>
      </c>
      <c r="H159" s="14">
        <f t="shared" si="29"/>
        <v>48</v>
      </c>
      <c r="I159" s="14">
        <f t="shared" si="29"/>
        <v>0</v>
      </c>
      <c r="J159" s="14">
        <f t="shared" si="29"/>
        <v>0</v>
      </c>
      <c r="K159" s="14">
        <f t="shared" si="29"/>
        <v>0</v>
      </c>
      <c r="L159" s="14">
        <f t="shared" si="29"/>
        <v>234</v>
      </c>
      <c r="M159" s="14">
        <f t="shared" si="29"/>
        <v>0</v>
      </c>
      <c r="N159" s="14">
        <f t="shared" ref="N159:N160" si="30">SUM(D159:L159)</f>
        <v>743</v>
      </c>
      <c r="O159" s="21"/>
      <c r="P159" s="29"/>
      <c r="Q159"/>
      <c r="R159"/>
      <c r="S159"/>
      <c r="T159"/>
      <c r="U159"/>
    </row>
    <row r="160" spans="1:21">
      <c r="A160" s="83" t="s">
        <v>197</v>
      </c>
      <c r="B160" s="83"/>
      <c r="C160" s="40"/>
      <c r="D160" s="14">
        <f t="shared" ref="D160:M160" si="31">COUNTA(D147:D158)</f>
        <v>0</v>
      </c>
      <c r="E160" s="14">
        <f t="shared" si="31"/>
        <v>1</v>
      </c>
      <c r="F160" s="14">
        <f t="shared" si="31"/>
        <v>2</v>
      </c>
      <c r="G160" s="14">
        <f t="shared" si="31"/>
        <v>0</v>
      </c>
      <c r="H160" s="14">
        <f t="shared" si="31"/>
        <v>1</v>
      </c>
      <c r="I160" s="14">
        <f t="shared" si="31"/>
        <v>0</v>
      </c>
      <c r="J160" s="14">
        <f t="shared" si="31"/>
        <v>0</v>
      </c>
      <c r="K160" s="14">
        <f t="shared" si="31"/>
        <v>0</v>
      </c>
      <c r="L160" s="14">
        <f t="shared" si="31"/>
        <v>8</v>
      </c>
      <c r="M160" s="14">
        <f t="shared" si="31"/>
        <v>0</v>
      </c>
      <c r="N160" s="14">
        <f t="shared" si="30"/>
        <v>12</v>
      </c>
      <c r="O160" s="21"/>
      <c r="P160" s="29"/>
      <c r="Q160"/>
      <c r="R160"/>
      <c r="S160"/>
      <c r="T160"/>
      <c r="U160"/>
    </row>
    <row r="161" spans="1:21">
      <c r="A161" s="84" t="s">
        <v>234</v>
      </c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6"/>
      <c r="N161" s="17"/>
      <c r="O161" s="22"/>
      <c r="P161" s="27"/>
      <c r="Q161"/>
      <c r="R161"/>
      <c r="S161"/>
      <c r="T161"/>
      <c r="U161"/>
    </row>
    <row r="162" spans="1:21" ht="45">
      <c r="A162" s="3">
        <f>A158+1</f>
        <v>137</v>
      </c>
      <c r="B162" s="18" t="s">
        <v>37</v>
      </c>
      <c r="C162" s="62" t="s">
        <v>756</v>
      </c>
      <c r="D162" s="5"/>
      <c r="E162" s="5">
        <v>443</v>
      </c>
      <c r="F162" s="5"/>
      <c r="G162" s="5"/>
      <c r="H162" s="5"/>
      <c r="I162" s="5"/>
      <c r="J162" s="5"/>
      <c r="K162" s="5"/>
      <c r="L162" s="5"/>
      <c r="M162" s="5"/>
      <c r="N162" s="5">
        <f t="shared" ref="N162:N165" si="32">SUM(D162:L162)</f>
        <v>443</v>
      </c>
      <c r="O162" s="3" t="s">
        <v>360</v>
      </c>
      <c r="P162" s="28" t="s">
        <v>938</v>
      </c>
      <c r="Q162"/>
      <c r="R162"/>
      <c r="S162"/>
      <c r="T162"/>
      <c r="U162"/>
    </row>
    <row r="163" spans="1:21">
      <c r="A163" s="3">
        <f>A162+1</f>
        <v>138</v>
      </c>
      <c r="B163" s="36" t="s">
        <v>58</v>
      </c>
      <c r="C163" s="56" t="s">
        <v>628</v>
      </c>
      <c r="D163" s="5"/>
      <c r="E163" s="5">
        <v>415</v>
      </c>
      <c r="F163" s="5"/>
      <c r="G163" s="5"/>
      <c r="H163" s="5"/>
      <c r="I163" s="5"/>
      <c r="J163" s="5"/>
      <c r="K163" s="5"/>
      <c r="L163" s="5"/>
      <c r="M163" s="5"/>
      <c r="N163" s="5">
        <f t="shared" si="32"/>
        <v>415</v>
      </c>
      <c r="O163" s="5" t="s">
        <v>360</v>
      </c>
      <c r="P163" s="33" t="s">
        <v>939</v>
      </c>
      <c r="Q163"/>
      <c r="R163"/>
      <c r="S163"/>
      <c r="T163"/>
      <c r="U163"/>
    </row>
    <row r="164" spans="1:21" ht="60">
      <c r="A164" s="3">
        <f>A163+1</f>
        <v>139</v>
      </c>
      <c r="B164" s="36" t="s">
        <v>393</v>
      </c>
      <c r="C164" s="56" t="s">
        <v>629</v>
      </c>
      <c r="D164" s="5"/>
      <c r="E164" s="5"/>
      <c r="F164" s="5"/>
      <c r="G164" s="5"/>
      <c r="H164" s="5"/>
      <c r="I164" s="5"/>
      <c r="J164" s="5"/>
      <c r="K164" s="5"/>
      <c r="L164" s="5">
        <v>4</v>
      </c>
      <c r="M164" s="5"/>
      <c r="N164" s="5">
        <f t="shared" si="32"/>
        <v>4</v>
      </c>
      <c r="O164" s="5" t="s">
        <v>367</v>
      </c>
      <c r="P164" s="33" t="s">
        <v>995</v>
      </c>
      <c r="Q164"/>
      <c r="R164"/>
      <c r="S164"/>
      <c r="T164"/>
      <c r="U164"/>
    </row>
    <row r="165" spans="1:21">
      <c r="A165" s="3">
        <f>A164+1</f>
        <v>140</v>
      </c>
      <c r="B165" s="18" t="s">
        <v>174</v>
      </c>
      <c r="C165" s="55" t="s">
        <v>630</v>
      </c>
      <c r="D165" s="10"/>
      <c r="E165" s="10"/>
      <c r="F165" s="10"/>
      <c r="G165" s="10"/>
      <c r="H165" s="10"/>
      <c r="I165" s="10"/>
      <c r="J165" s="10"/>
      <c r="K165" s="10"/>
      <c r="L165" s="10">
        <v>96</v>
      </c>
      <c r="M165" s="10"/>
      <c r="N165" s="10">
        <f t="shared" si="32"/>
        <v>96</v>
      </c>
      <c r="O165" s="3" t="s">
        <v>367</v>
      </c>
      <c r="P165" s="28" t="s">
        <v>906</v>
      </c>
      <c r="Q165"/>
      <c r="R165"/>
      <c r="S165"/>
      <c r="T165"/>
      <c r="U165"/>
    </row>
    <row r="166" spans="1:21">
      <c r="A166" s="83" t="s">
        <v>123</v>
      </c>
      <c r="B166" s="83"/>
      <c r="C166" s="40"/>
      <c r="D166" s="14">
        <f t="shared" ref="D166:M166" si="33">SUM(D162:D165)</f>
        <v>0</v>
      </c>
      <c r="E166" s="14">
        <f t="shared" si="33"/>
        <v>858</v>
      </c>
      <c r="F166" s="14">
        <f t="shared" si="33"/>
        <v>0</v>
      </c>
      <c r="G166" s="14">
        <f t="shared" si="33"/>
        <v>0</v>
      </c>
      <c r="H166" s="14">
        <f t="shared" si="33"/>
        <v>0</v>
      </c>
      <c r="I166" s="14">
        <f t="shared" si="33"/>
        <v>0</v>
      </c>
      <c r="J166" s="14">
        <f t="shared" si="33"/>
        <v>0</v>
      </c>
      <c r="K166" s="14">
        <f t="shared" si="33"/>
        <v>0</v>
      </c>
      <c r="L166" s="14">
        <f t="shared" si="33"/>
        <v>100</v>
      </c>
      <c r="M166" s="14">
        <f t="shared" si="33"/>
        <v>0</v>
      </c>
      <c r="N166" s="14">
        <f t="shared" ref="N166:N167" si="34">SUM(D166:L166)</f>
        <v>958</v>
      </c>
      <c r="O166" s="21"/>
      <c r="P166" s="29"/>
      <c r="Q166"/>
      <c r="R166"/>
      <c r="S166"/>
      <c r="T166"/>
      <c r="U166"/>
    </row>
    <row r="167" spans="1:21">
      <c r="A167" s="83" t="s">
        <v>197</v>
      </c>
      <c r="B167" s="83"/>
      <c r="C167" s="40"/>
      <c r="D167" s="14">
        <f t="shared" ref="D167:M167" si="35">COUNTA(D162:D165)</f>
        <v>0</v>
      </c>
      <c r="E167" s="14">
        <f t="shared" si="35"/>
        <v>2</v>
      </c>
      <c r="F167" s="14">
        <f t="shared" si="35"/>
        <v>0</v>
      </c>
      <c r="G167" s="14">
        <f t="shared" si="35"/>
        <v>0</v>
      </c>
      <c r="H167" s="14">
        <f t="shared" si="35"/>
        <v>0</v>
      </c>
      <c r="I167" s="14">
        <f t="shared" si="35"/>
        <v>0</v>
      </c>
      <c r="J167" s="14">
        <f t="shared" si="35"/>
        <v>0</v>
      </c>
      <c r="K167" s="14">
        <f t="shared" si="35"/>
        <v>0</v>
      </c>
      <c r="L167" s="14">
        <f t="shared" si="35"/>
        <v>2</v>
      </c>
      <c r="M167" s="14">
        <f t="shared" si="35"/>
        <v>0</v>
      </c>
      <c r="N167" s="14">
        <f t="shared" si="34"/>
        <v>4</v>
      </c>
      <c r="O167" s="21"/>
      <c r="P167" s="29"/>
      <c r="Q167"/>
      <c r="R167"/>
      <c r="S167"/>
      <c r="T167"/>
      <c r="U167"/>
    </row>
    <row r="168" spans="1:21">
      <c r="A168" s="84" t="s">
        <v>228</v>
      </c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6"/>
      <c r="N168" s="17"/>
      <c r="O168" s="22"/>
      <c r="P168" s="27"/>
      <c r="Q168"/>
      <c r="R168"/>
      <c r="S168"/>
      <c r="T168"/>
      <c r="U168"/>
    </row>
    <row r="169" spans="1:21" ht="45">
      <c r="A169" s="3">
        <f>A165+1</f>
        <v>141</v>
      </c>
      <c r="B169" s="32" t="s">
        <v>438</v>
      </c>
      <c r="C169" s="55" t="s">
        <v>631</v>
      </c>
      <c r="D169" s="3"/>
      <c r="E169" s="3">
        <v>320</v>
      </c>
      <c r="F169" s="3"/>
      <c r="G169" s="3"/>
      <c r="H169" s="3"/>
      <c r="I169" s="3"/>
      <c r="J169" s="3"/>
      <c r="K169" s="3"/>
      <c r="L169" s="3"/>
      <c r="M169" s="3"/>
      <c r="N169" s="3">
        <f t="shared" ref="N169:N172" si="36">SUM(D169:L169)</f>
        <v>320</v>
      </c>
      <c r="O169" s="3" t="s">
        <v>359</v>
      </c>
      <c r="P169" s="28" t="s">
        <v>914</v>
      </c>
      <c r="Q169"/>
      <c r="R169"/>
      <c r="S169"/>
      <c r="T169"/>
      <c r="U169"/>
    </row>
    <row r="170" spans="1:21" ht="30">
      <c r="A170" s="3">
        <f>A169+1</f>
        <v>142</v>
      </c>
      <c r="B170" s="18" t="s">
        <v>261</v>
      </c>
      <c r="C170" s="55" t="s">
        <v>632</v>
      </c>
      <c r="D170" s="3"/>
      <c r="E170" s="3"/>
      <c r="F170" s="3"/>
      <c r="G170" s="3"/>
      <c r="H170" s="3"/>
      <c r="I170" s="3"/>
      <c r="J170" s="3"/>
      <c r="K170" s="3"/>
      <c r="L170" s="3">
        <v>246</v>
      </c>
      <c r="M170" s="3"/>
      <c r="N170" s="3">
        <f t="shared" si="36"/>
        <v>246</v>
      </c>
      <c r="O170" s="3" t="s">
        <v>367</v>
      </c>
      <c r="P170" s="28" t="s">
        <v>940</v>
      </c>
      <c r="Q170"/>
      <c r="R170"/>
      <c r="S170"/>
      <c r="T170"/>
      <c r="U170"/>
    </row>
    <row r="171" spans="1:21" ht="30">
      <c r="A171" s="3">
        <f t="shared" ref="A171:A172" si="37">A170+1</f>
        <v>143</v>
      </c>
      <c r="B171" s="18" t="s">
        <v>51</v>
      </c>
      <c r="C171" s="55" t="s">
        <v>633</v>
      </c>
      <c r="D171" s="3"/>
      <c r="E171" s="3"/>
      <c r="F171" s="3"/>
      <c r="G171" s="3"/>
      <c r="H171" s="3"/>
      <c r="I171" s="3"/>
      <c r="J171" s="3"/>
      <c r="K171" s="3"/>
      <c r="L171" s="3">
        <v>46</v>
      </c>
      <c r="M171" s="3"/>
      <c r="N171" s="3">
        <f t="shared" si="36"/>
        <v>46</v>
      </c>
      <c r="O171" s="3" t="s">
        <v>367</v>
      </c>
      <c r="P171" s="28" t="s">
        <v>900</v>
      </c>
      <c r="Q171"/>
      <c r="R171"/>
      <c r="S171"/>
      <c r="T171"/>
      <c r="U171"/>
    </row>
    <row r="172" spans="1:21">
      <c r="A172" s="3">
        <f t="shared" si="37"/>
        <v>144</v>
      </c>
      <c r="B172" s="18" t="s">
        <v>400</v>
      </c>
      <c r="C172" s="55" t="s">
        <v>634</v>
      </c>
      <c r="D172" s="5"/>
      <c r="E172" s="5"/>
      <c r="F172" s="5"/>
      <c r="G172" s="5"/>
      <c r="H172" s="5"/>
      <c r="I172" s="5"/>
      <c r="J172" s="5"/>
      <c r="K172" s="5"/>
      <c r="L172" s="5">
        <v>33</v>
      </c>
      <c r="M172" s="5"/>
      <c r="N172" s="5">
        <f t="shared" si="36"/>
        <v>33</v>
      </c>
      <c r="O172" s="3" t="s">
        <v>367</v>
      </c>
      <c r="P172" s="28" t="s">
        <v>367</v>
      </c>
      <c r="Q172"/>
      <c r="R172"/>
      <c r="S172"/>
      <c r="T172"/>
      <c r="U172"/>
    </row>
    <row r="173" spans="1:21">
      <c r="A173" s="83" t="s">
        <v>123</v>
      </c>
      <c r="B173" s="83"/>
      <c r="C173" s="40"/>
      <c r="D173" s="14">
        <f t="shared" ref="D173:M173" si="38">SUM(D169:D172)</f>
        <v>0</v>
      </c>
      <c r="E173" s="14">
        <f t="shared" si="38"/>
        <v>320</v>
      </c>
      <c r="F173" s="14">
        <f t="shared" si="38"/>
        <v>0</v>
      </c>
      <c r="G173" s="14">
        <f t="shared" si="38"/>
        <v>0</v>
      </c>
      <c r="H173" s="14">
        <f t="shared" si="38"/>
        <v>0</v>
      </c>
      <c r="I173" s="14">
        <f t="shared" si="38"/>
        <v>0</v>
      </c>
      <c r="J173" s="14">
        <f t="shared" si="38"/>
        <v>0</v>
      </c>
      <c r="K173" s="14">
        <f t="shared" si="38"/>
        <v>0</v>
      </c>
      <c r="L173" s="14">
        <f t="shared" si="38"/>
        <v>325</v>
      </c>
      <c r="M173" s="14">
        <f t="shared" si="38"/>
        <v>0</v>
      </c>
      <c r="N173" s="14">
        <f t="shared" ref="N173:N174" si="39">SUM(D173:L173)</f>
        <v>645</v>
      </c>
      <c r="O173" s="21"/>
      <c r="P173" s="29"/>
      <c r="Q173"/>
      <c r="R173"/>
      <c r="S173"/>
      <c r="T173"/>
      <c r="U173"/>
    </row>
    <row r="174" spans="1:21">
      <c r="A174" s="83" t="s">
        <v>197</v>
      </c>
      <c r="B174" s="83"/>
      <c r="C174" s="40"/>
      <c r="D174" s="14">
        <f t="shared" ref="D174:M174" si="40">COUNTA(D169:D172)</f>
        <v>0</v>
      </c>
      <c r="E174" s="14">
        <f t="shared" si="40"/>
        <v>1</v>
      </c>
      <c r="F174" s="14">
        <f t="shared" si="40"/>
        <v>0</v>
      </c>
      <c r="G174" s="14">
        <f t="shared" si="40"/>
        <v>0</v>
      </c>
      <c r="H174" s="14">
        <f t="shared" si="40"/>
        <v>0</v>
      </c>
      <c r="I174" s="14">
        <f t="shared" si="40"/>
        <v>0</v>
      </c>
      <c r="J174" s="14">
        <f t="shared" si="40"/>
        <v>0</v>
      </c>
      <c r="K174" s="14">
        <f t="shared" si="40"/>
        <v>0</v>
      </c>
      <c r="L174" s="14">
        <f t="shared" si="40"/>
        <v>3</v>
      </c>
      <c r="M174" s="14">
        <f t="shared" si="40"/>
        <v>0</v>
      </c>
      <c r="N174" s="14">
        <f t="shared" si="39"/>
        <v>4</v>
      </c>
      <c r="O174" s="21"/>
      <c r="P174" s="29"/>
      <c r="Q174"/>
      <c r="R174"/>
      <c r="S174"/>
      <c r="T174"/>
      <c r="U174"/>
    </row>
    <row r="175" spans="1:21">
      <c r="A175" s="84" t="s">
        <v>229</v>
      </c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6"/>
      <c r="N175" s="17"/>
      <c r="O175" s="22"/>
      <c r="P175" s="27"/>
      <c r="Q175"/>
      <c r="R175"/>
      <c r="S175"/>
      <c r="T175"/>
      <c r="U175"/>
    </row>
    <row r="176" spans="1:21" ht="45">
      <c r="A176" s="3">
        <f>A172+1</f>
        <v>145</v>
      </c>
      <c r="B176" s="18" t="s">
        <v>43</v>
      </c>
      <c r="C176" s="55" t="s">
        <v>635</v>
      </c>
      <c r="D176" s="3">
        <v>368</v>
      </c>
      <c r="E176" s="3"/>
      <c r="F176" s="3"/>
      <c r="G176" s="3"/>
      <c r="H176" s="3"/>
      <c r="I176" s="3"/>
      <c r="J176" s="3"/>
      <c r="K176" s="3"/>
      <c r="L176" s="3"/>
      <c r="M176" s="3"/>
      <c r="N176" s="3">
        <f t="shared" ref="N176:N179" si="41">SUM(D176:L176)</f>
        <v>368</v>
      </c>
      <c r="O176" s="3" t="s">
        <v>354</v>
      </c>
      <c r="P176" s="28" t="s">
        <v>914</v>
      </c>
      <c r="Q176"/>
      <c r="R176"/>
      <c r="S176"/>
      <c r="T176"/>
      <c r="U176"/>
    </row>
    <row r="177" spans="1:21" ht="45">
      <c r="A177" s="3">
        <f>A176+1</f>
        <v>146</v>
      </c>
      <c r="B177" s="18" t="s">
        <v>195</v>
      </c>
      <c r="C177" s="55" t="s">
        <v>636</v>
      </c>
      <c r="D177" s="3">
        <v>312</v>
      </c>
      <c r="E177" s="3"/>
      <c r="F177" s="3"/>
      <c r="G177" s="3"/>
      <c r="H177" s="3"/>
      <c r="I177" s="3"/>
      <c r="J177" s="3"/>
      <c r="K177" s="3"/>
      <c r="L177" s="3"/>
      <c r="M177" s="3"/>
      <c r="N177" s="3">
        <f t="shared" si="41"/>
        <v>312</v>
      </c>
      <c r="O177" s="3" t="s">
        <v>416</v>
      </c>
      <c r="P177" s="28" t="s">
        <v>914</v>
      </c>
      <c r="Q177"/>
      <c r="R177"/>
      <c r="S177"/>
      <c r="T177"/>
      <c r="U177"/>
    </row>
    <row r="178" spans="1:21" ht="60">
      <c r="A178" s="3">
        <f>A177+1</f>
        <v>147</v>
      </c>
      <c r="B178" s="45" t="s">
        <v>895</v>
      </c>
      <c r="C178" s="56" t="s">
        <v>638</v>
      </c>
      <c r="D178" s="5"/>
      <c r="E178" s="5"/>
      <c r="F178" s="5"/>
      <c r="G178" s="5"/>
      <c r="H178" s="5"/>
      <c r="I178" s="5"/>
      <c r="J178" s="5"/>
      <c r="K178" s="5"/>
      <c r="L178" s="5">
        <v>259</v>
      </c>
      <c r="M178" s="5"/>
      <c r="N178" s="5">
        <f t="shared" si="41"/>
        <v>259</v>
      </c>
      <c r="O178" s="5" t="s">
        <v>367</v>
      </c>
      <c r="P178" s="33" t="s">
        <v>941</v>
      </c>
      <c r="Q178"/>
      <c r="R178"/>
      <c r="S178"/>
      <c r="T178"/>
      <c r="U178"/>
    </row>
    <row r="179" spans="1:21">
      <c r="A179" s="3">
        <f>A178+1</f>
        <v>148</v>
      </c>
      <c r="B179" s="18" t="s">
        <v>63</v>
      </c>
      <c r="C179" s="55" t="s">
        <v>637</v>
      </c>
      <c r="D179" s="3"/>
      <c r="E179" s="3"/>
      <c r="F179" s="3"/>
      <c r="G179" s="3"/>
      <c r="H179" s="3"/>
      <c r="I179" s="3"/>
      <c r="J179" s="3"/>
      <c r="K179" s="3"/>
      <c r="L179" s="3">
        <v>40</v>
      </c>
      <c r="M179" s="3"/>
      <c r="N179" s="3">
        <f t="shared" si="41"/>
        <v>40</v>
      </c>
      <c r="O179" s="3" t="s">
        <v>367</v>
      </c>
      <c r="P179" s="28" t="s">
        <v>367</v>
      </c>
      <c r="Q179"/>
      <c r="R179"/>
      <c r="S179"/>
      <c r="T179"/>
      <c r="U179"/>
    </row>
    <row r="180" spans="1:21">
      <c r="A180" s="83" t="s">
        <v>123</v>
      </c>
      <c r="B180" s="83"/>
      <c r="C180" s="40"/>
      <c r="D180" s="14">
        <f t="shared" ref="D180:M180" si="42">SUM(D176:D179)</f>
        <v>680</v>
      </c>
      <c r="E180" s="14">
        <f t="shared" si="42"/>
        <v>0</v>
      </c>
      <c r="F180" s="14">
        <f t="shared" si="42"/>
        <v>0</v>
      </c>
      <c r="G180" s="14">
        <f t="shared" si="42"/>
        <v>0</v>
      </c>
      <c r="H180" s="14">
        <f t="shared" si="42"/>
        <v>0</v>
      </c>
      <c r="I180" s="14">
        <f t="shared" si="42"/>
        <v>0</v>
      </c>
      <c r="J180" s="14">
        <f t="shared" si="42"/>
        <v>0</v>
      </c>
      <c r="K180" s="14">
        <f t="shared" si="42"/>
        <v>0</v>
      </c>
      <c r="L180" s="14">
        <f t="shared" si="42"/>
        <v>299</v>
      </c>
      <c r="M180" s="14">
        <f t="shared" si="42"/>
        <v>0</v>
      </c>
      <c r="N180" s="14">
        <f t="shared" ref="N180:N181" si="43">SUM(D180:L180)</f>
        <v>979</v>
      </c>
      <c r="O180" s="21"/>
      <c r="P180" s="29"/>
      <c r="Q180"/>
      <c r="R180"/>
      <c r="S180"/>
      <c r="T180"/>
      <c r="U180"/>
    </row>
    <row r="181" spans="1:21">
      <c r="A181" s="83" t="s">
        <v>197</v>
      </c>
      <c r="B181" s="83"/>
      <c r="C181" s="40"/>
      <c r="D181" s="14">
        <f t="shared" ref="D181:M181" si="44">COUNTA(D176:D179)</f>
        <v>2</v>
      </c>
      <c r="E181" s="14">
        <f t="shared" si="44"/>
        <v>0</v>
      </c>
      <c r="F181" s="14">
        <f t="shared" si="44"/>
        <v>0</v>
      </c>
      <c r="G181" s="14">
        <f t="shared" si="44"/>
        <v>0</v>
      </c>
      <c r="H181" s="14">
        <f t="shared" si="44"/>
        <v>0</v>
      </c>
      <c r="I181" s="14">
        <f t="shared" si="44"/>
        <v>0</v>
      </c>
      <c r="J181" s="14">
        <f t="shared" si="44"/>
        <v>0</v>
      </c>
      <c r="K181" s="14">
        <f t="shared" si="44"/>
        <v>0</v>
      </c>
      <c r="L181" s="14">
        <f t="shared" si="44"/>
        <v>2</v>
      </c>
      <c r="M181" s="14">
        <f t="shared" si="44"/>
        <v>0</v>
      </c>
      <c r="N181" s="14">
        <f t="shared" si="43"/>
        <v>4</v>
      </c>
      <c r="O181" s="21"/>
      <c r="P181" s="29"/>
      <c r="Q181"/>
      <c r="R181"/>
      <c r="S181"/>
      <c r="T181"/>
      <c r="U181"/>
    </row>
    <row r="182" spans="1:21">
      <c r="A182" s="84" t="s">
        <v>230</v>
      </c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6"/>
      <c r="N182" s="17"/>
      <c r="O182" s="22"/>
      <c r="P182" s="27"/>
      <c r="Q182"/>
      <c r="R182"/>
      <c r="S182"/>
      <c r="T182"/>
      <c r="U182"/>
    </row>
    <row r="183" spans="1:21">
      <c r="A183" s="10">
        <f>A179+1</f>
        <v>149</v>
      </c>
      <c r="B183" s="18" t="s">
        <v>162</v>
      </c>
      <c r="C183" s="55" t="s">
        <v>640</v>
      </c>
      <c r="D183" s="10"/>
      <c r="E183" s="10"/>
      <c r="F183" s="10"/>
      <c r="G183" s="10"/>
      <c r="H183" s="10"/>
      <c r="I183" s="10"/>
      <c r="J183" s="10"/>
      <c r="K183" s="10"/>
      <c r="L183" s="10">
        <v>45</v>
      </c>
      <c r="M183" s="10"/>
      <c r="N183" s="10">
        <f t="shared" ref="N183:N184" si="45">SUM(D183:L183)</f>
        <v>45</v>
      </c>
      <c r="O183" s="10" t="s">
        <v>367</v>
      </c>
      <c r="P183" s="25" t="s">
        <v>920</v>
      </c>
      <c r="Q183"/>
      <c r="R183"/>
      <c r="S183"/>
      <c r="T183"/>
      <c r="U183"/>
    </row>
    <row r="184" spans="1:21" ht="75">
      <c r="A184" s="10">
        <f>A183+1</f>
        <v>150</v>
      </c>
      <c r="B184" s="36" t="s">
        <v>1017</v>
      </c>
      <c r="C184" s="56" t="s">
        <v>639</v>
      </c>
      <c r="D184" s="5"/>
      <c r="E184" s="5"/>
      <c r="F184" s="5"/>
      <c r="G184" s="5"/>
      <c r="H184" s="5"/>
      <c r="I184" s="5"/>
      <c r="J184" s="5"/>
      <c r="K184" s="5"/>
      <c r="L184" s="5">
        <v>28</v>
      </c>
      <c r="M184" s="5"/>
      <c r="N184" s="5">
        <f t="shared" si="45"/>
        <v>28</v>
      </c>
      <c r="O184" s="5" t="s">
        <v>367</v>
      </c>
      <c r="P184" s="33" t="s">
        <v>1018</v>
      </c>
      <c r="Q184"/>
      <c r="R184"/>
      <c r="S184"/>
      <c r="T184"/>
      <c r="U184"/>
    </row>
    <row r="185" spans="1:21">
      <c r="A185" s="83" t="s">
        <v>123</v>
      </c>
      <c r="B185" s="83"/>
      <c r="C185" s="40"/>
      <c r="D185" s="14">
        <f>SUM(D183:D184)</f>
        <v>0</v>
      </c>
      <c r="E185" s="14">
        <f>SUM(E183:E184)</f>
        <v>0</v>
      </c>
      <c r="F185" s="14">
        <f>SUM(F183:F184)</f>
        <v>0</v>
      </c>
      <c r="G185" s="14">
        <f>SUM(G183:G184)</f>
        <v>0</v>
      </c>
      <c r="H185" s="14">
        <f>SUM(H183:H184)</f>
        <v>0</v>
      </c>
      <c r="I185" s="14">
        <f>SUM(I183:I184)</f>
        <v>0</v>
      </c>
      <c r="J185" s="14">
        <f>SUM(J183:J184)</f>
        <v>0</v>
      </c>
      <c r="K185" s="14">
        <f>SUM(K183:K184)</f>
        <v>0</v>
      </c>
      <c r="L185" s="14">
        <f>SUM(L183:L184)</f>
        <v>73</v>
      </c>
      <c r="M185" s="14">
        <f t="shared" ref="D185:M185" si="46">SUM(M183:M183)</f>
        <v>0</v>
      </c>
      <c r="N185" s="14">
        <f t="shared" ref="N185:N186" si="47">SUM(D185:L185)</f>
        <v>73</v>
      </c>
      <c r="O185" s="21"/>
      <c r="P185" s="29"/>
      <c r="Q185"/>
      <c r="R185"/>
      <c r="S185"/>
      <c r="T185"/>
      <c r="U185"/>
    </row>
    <row r="186" spans="1:21">
      <c r="A186" s="83" t="s">
        <v>197</v>
      </c>
      <c r="B186" s="83"/>
      <c r="C186" s="40"/>
      <c r="D186" s="14">
        <f>COUNTA(D183:D184)</f>
        <v>0</v>
      </c>
      <c r="E186" s="14">
        <f>COUNTA(E183:E184)</f>
        <v>0</v>
      </c>
      <c r="F186" s="14">
        <f>COUNTA(F183:F184)</f>
        <v>0</v>
      </c>
      <c r="G186" s="14">
        <f>COUNTA(G183:G184)</f>
        <v>0</v>
      </c>
      <c r="H186" s="14">
        <f>COUNTA(H183:H184)</f>
        <v>0</v>
      </c>
      <c r="I186" s="14">
        <f>COUNTA(I183:I184)</f>
        <v>0</v>
      </c>
      <c r="J186" s="14">
        <f>COUNTA(J183:J184)</f>
        <v>0</v>
      </c>
      <c r="K186" s="14">
        <f>COUNTA(K183:K184)</f>
        <v>0</v>
      </c>
      <c r="L186" s="14">
        <f>COUNTA(L183:L184)</f>
        <v>2</v>
      </c>
      <c r="M186" s="14">
        <f t="shared" ref="D186:M186" si="48">COUNTA(M183:M183)</f>
        <v>0</v>
      </c>
      <c r="N186" s="14">
        <f>SUM(D186:L186)</f>
        <v>2</v>
      </c>
      <c r="O186" s="21"/>
      <c r="P186" s="29"/>
      <c r="Q186"/>
      <c r="R186"/>
      <c r="S186"/>
      <c r="T186"/>
      <c r="U186"/>
    </row>
    <row r="187" spans="1:21">
      <c r="A187" s="84" t="s">
        <v>298</v>
      </c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6"/>
      <c r="N187" s="17"/>
      <c r="O187" s="22"/>
      <c r="P187" s="27"/>
      <c r="Q187"/>
      <c r="R187"/>
      <c r="S187"/>
      <c r="T187"/>
      <c r="U187"/>
    </row>
    <row r="188" spans="1:21">
      <c r="A188" s="5">
        <f>A184+1</f>
        <v>151</v>
      </c>
      <c r="B188" s="36" t="s">
        <v>201</v>
      </c>
      <c r="C188" s="61" t="s">
        <v>754</v>
      </c>
      <c r="D188" s="5"/>
      <c r="E188" s="5"/>
      <c r="F188" s="5"/>
      <c r="G188" s="5"/>
      <c r="H188" s="5"/>
      <c r="I188" s="5"/>
      <c r="J188" s="5"/>
      <c r="K188" s="5"/>
      <c r="L188" s="5">
        <v>10</v>
      </c>
      <c r="M188" s="5"/>
      <c r="N188" s="5">
        <f t="shared" ref="N188:N189" si="49">SUM(D188:L188)</f>
        <v>10</v>
      </c>
      <c r="O188" s="5" t="s">
        <v>367</v>
      </c>
      <c r="P188" s="33" t="s">
        <v>367</v>
      </c>
      <c r="Q188"/>
      <c r="R188"/>
      <c r="S188"/>
      <c r="T188"/>
      <c r="U188"/>
    </row>
    <row r="189" spans="1:21">
      <c r="A189" s="3">
        <f>A188+1</f>
        <v>152</v>
      </c>
      <c r="B189" s="18" t="s">
        <v>333</v>
      </c>
      <c r="C189" s="55" t="s">
        <v>641</v>
      </c>
      <c r="D189" s="10"/>
      <c r="E189" s="10"/>
      <c r="F189" s="10"/>
      <c r="G189" s="10"/>
      <c r="H189" s="10"/>
      <c r="I189" s="10"/>
      <c r="J189" s="10"/>
      <c r="K189" s="10"/>
      <c r="L189" s="10">
        <v>8</v>
      </c>
      <c r="M189" s="10"/>
      <c r="N189" s="10">
        <f t="shared" si="49"/>
        <v>8</v>
      </c>
      <c r="O189" s="3" t="s">
        <v>367</v>
      </c>
      <c r="P189" s="28" t="s">
        <v>367</v>
      </c>
      <c r="Q189"/>
      <c r="R189"/>
      <c r="S189"/>
      <c r="T189"/>
      <c r="U189"/>
    </row>
    <row r="190" spans="1:21">
      <c r="A190" s="83" t="s">
        <v>123</v>
      </c>
      <c r="B190" s="83"/>
      <c r="C190" s="40"/>
      <c r="D190" s="14">
        <f t="shared" ref="D190:M190" si="50">SUM(D188:D189)</f>
        <v>0</v>
      </c>
      <c r="E190" s="14">
        <f t="shared" si="50"/>
        <v>0</v>
      </c>
      <c r="F190" s="14">
        <f t="shared" si="50"/>
        <v>0</v>
      </c>
      <c r="G190" s="14">
        <f t="shared" si="50"/>
        <v>0</v>
      </c>
      <c r="H190" s="14">
        <f t="shared" si="50"/>
        <v>0</v>
      </c>
      <c r="I190" s="14">
        <f t="shared" si="50"/>
        <v>0</v>
      </c>
      <c r="J190" s="14">
        <f t="shared" si="50"/>
        <v>0</v>
      </c>
      <c r="K190" s="14">
        <f t="shared" si="50"/>
        <v>0</v>
      </c>
      <c r="L190" s="14">
        <f t="shared" si="50"/>
        <v>18</v>
      </c>
      <c r="M190" s="14">
        <f t="shared" si="50"/>
        <v>0</v>
      </c>
      <c r="N190" s="14">
        <f t="shared" ref="N190:N191" si="51">SUM(D190:L190)</f>
        <v>18</v>
      </c>
      <c r="O190" s="21"/>
      <c r="P190" s="29"/>
      <c r="Q190"/>
      <c r="R190"/>
      <c r="S190"/>
      <c r="T190"/>
      <c r="U190"/>
    </row>
    <row r="191" spans="1:21">
      <c r="A191" s="83" t="s">
        <v>197</v>
      </c>
      <c r="B191" s="83"/>
      <c r="C191" s="40"/>
      <c r="D191" s="14">
        <f t="shared" ref="D191:M191" si="52">COUNTA(D188:D189)</f>
        <v>0</v>
      </c>
      <c r="E191" s="14">
        <f t="shared" si="52"/>
        <v>0</v>
      </c>
      <c r="F191" s="14">
        <f t="shared" si="52"/>
        <v>0</v>
      </c>
      <c r="G191" s="14">
        <f t="shared" si="52"/>
        <v>0</v>
      </c>
      <c r="H191" s="14">
        <f t="shared" si="52"/>
        <v>0</v>
      </c>
      <c r="I191" s="14">
        <f t="shared" si="52"/>
        <v>0</v>
      </c>
      <c r="J191" s="14">
        <f t="shared" si="52"/>
        <v>0</v>
      </c>
      <c r="K191" s="14">
        <f t="shared" si="52"/>
        <v>0</v>
      </c>
      <c r="L191" s="14">
        <f t="shared" si="52"/>
        <v>2</v>
      </c>
      <c r="M191" s="14">
        <f t="shared" si="52"/>
        <v>0</v>
      </c>
      <c r="N191" s="14">
        <f t="shared" si="51"/>
        <v>2</v>
      </c>
      <c r="O191" s="21"/>
      <c r="P191" s="29"/>
      <c r="Q191"/>
      <c r="R191"/>
      <c r="S191"/>
      <c r="T191"/>
      <c r="U191"/>
    </row>
    <row r="192" spans="1:21">
      <c r="A192" s="84" t="s">
        <v>65</v>
      </c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6"/>
      <c r="N192" s="17"/>
      <c r="O192" s="22"/>
      <c r="P192" s="27"/>
      <c r="Q192"/>
      <c r="R192"/>
      <c r="S192"/>
      <c r="T192"/>
      <c r="U192"/>
    </row>
    <row r="193" spans="1:21" ht="45">
      <c r="A193" s="3">
        <f>A189+1</f>
        <v>153</v>
      </c>
      <c r="B193" s="18" t="s">
        <v>66</v>
      </c>
      <c r="C193" s="59" t="s">
        <v>642</v>
      </c>
      <c r="D193" s="3"/>
      <c r="E193" s="3"/>
      <c r="F193" s="3"/>
      <c r="G193" s="3"/>
      <c r="H193" s="3"/>
      <c r="I193" s="3"/>
      <c r="J193" s="3"/>
      <c r="K193" s="3"/>
      <c r="L193" s="3">
        <v>310</v>
      </c>
      <c r="M193" s="3"/>
      <c r="N193" s="3">
        <f t="shared" ref="N193:N205" si="53">SUM(D193:L193)</f>
        <v>310</v>
      </c>
      <c r="O193" s="3" t="s">
        <v>367</v>
      </c>
      <c r="P193" s="28" t="s">
        <v>942</v>
      </c>
      <c r="Q193"/>
      <c r="R193"/>
      <c r="S193"/>
      <c r="T193"/>
      <c r="U193"/>
    </row>
    <row r="194" spans="1:21" ht="30">
      <c r="A194" s="5">
        <f>A193+1</f>
        <v>154</v>
      </c>
      <c r="B194" s="36" t="s">
        <v>67</v>
      </c>
      <c r="C194" s="56" t="s">
        <v>643</v>
      </c>
      <c r="D194" s="5"/>
      <c r="E194" s="5">
        <v>365</v>
      </c>
      <c r="F194" s="5"/>
      <c r="G194" s="5"/>
      <c r="H194" s="5"/>
      <c r="I194" s="5"/>
      <c r="J194" s="5"/>
      <c r="K194" s="5"/>
      <c r="L194" s="5"/>
      <c r="M194" s="5"/>
      <c r="N194" s="5">
        <f t="shared" si="53"/>
        <v>365</v>
      </c>
      <c r="O194" s="5" t="s">
        <v>356</v>
      </c>
      <c r="P194" s="33" t="s">
        <v>943</v>
      </c>
      <c r="Q194"/>
      <c r="R194"/>
      <c r="S194"/>
      <c r="T194"/>
      <c r="U194"/>
    </row>
    <row r="195" spans="1:21" ht="30">
      <c r="A195" s="5">
        <f t="shared" ref="A195:A201" si="54">A194+1</f>
        <v>155</v>
      </c>
      <c r="B195" s="36" t="s">
        <v>205</v>
      </c>
      <c r="C195" s="56" t="s">
        <v>644</v>
      </c>
      <c r="D195" s="5"/>
      <c r="E195" s="5"/>
      <c r="F195" s="5"/>
      <c r="G195" s="5"/>
      <c r="H195" s="5"/>
      <c r="I195" s="5"/>
      <c r="J195" s="5"/>
      <c r="K195" s="5"/>
      <c r="L195" s="5">
        <v>0</v>
      </c>
      <c r="M195" s="5"/>
      <c r="N195" s="5">
        <f t="shared" si="53"/>
        <v>0</v>
      </c>
      <c r="O195" s="5" t="s">
        <v>367</v>
      </c>
      <c r="P195" s="33" t="s">
        <v>453</v>
      </c>
      <c r="Q195"/>
      <c r="R195"/>
      <c r="S195"/>
      <c r="T195"/>
      <c r="U195"/>
    </row>
    <row r="196" spans="1:21" ht="45">
      <c r="A196" s="5">
        <f t="shared" si="54"/>
        <v>156</v>
      </c>
      <c r="B196" s="36" t="s">
        <v>427</v>
      </c>
      <c r="C196" s="60" t="s">
        <v>742</v>
      </c>
      <c r="D196" s="5"/>
      <c r="E196" s="5"/>
      <c r="F196" s="5"/>
      <c r="G196" s="5"/>
      <c r="H196" s="5"/>
      <c r="I196" s="5"/>
      <c r="J196" s="5"/>
      <c r="K196" s="5"/>
      <c r="L196" s="5">
        <v>68</v>
      </c>
      <c r="M196" s="5"/>
      <c r="N196" s="5">
        <f t="shared" si="53"/>
        <v>68</v>
      </c>
      <c r="O196" s="5" t="s">
        <v>367</v>
      </c>
      <c r="P196" s="33" t="s">
        <v>944</v>
      </c>
      <c r="Q196"/>
      <c r="R196"/>
      <c r="S196"/>
      <c r="T196"/>
      <c r="U196"/>
    </row>
    <row r="197" spans="1:21" ht="45">
      <c r="A197" s="5">
        <f t="shared" si="54"/>
        <v>157</v>
      </c>
      <c r="B197" s="36" t="s">
        <v>68</v>
      </c>
      <c r="C197" s="60" t="s">
        <v>743</v>
      </c>
      <c r="D197" s="5">
        <v>304</v>
      </c>
      <c r="E197" s="5"/>
      <c r="F197" s="5"/>
      <c r="G197" s="5"/>
      <c r="H197" s="5"/>
      <c r="I197" s="5"/>
      <c r="J197" s="5"/>
      <c r="K197" s="5"/>
      <c r="L197" s="5"/>
      <c r="M197" s="5"/>
      <c r="N197" s="5">
        <f t="shared" si="53"/>
        <v>304</v>
      </c>
      <c r="O197" s="5" t="s">
        <v>417</v>
      </c>
      <c r="P197" s="33" t="s">
        <v>914</v>
      </c>
      <c r="Q197"/>
      <c r="R197"/>
      <c r="S197"/>
      <c r="T197"/>
      <c r="U197"/>
    </row>
    <row r="198" spans="1:21" ht="45">
      <c r="A198" s="3">
        <f t="shared" si="54"/>
        <v>158</v>
      </c>
      <c r="B198" s="18" t="s">
        <v>371</v>
      </c>
      <c r="C198" s="55" t="s">
        <v>645</v>
      </c>
      <c r="D198" s="3"/>
      <c r="E198" s="3">
        <v>387</v>
      </c>
      <c r="F198" s="3"/>
      <c r="G198" s="3"/>
      <c r="H198" s="3"/>
      <c r="I198" s="3"/>
      <c r="J198" s="3"/>
      <c r="K198" s="3"/>
      <c r="L198" s="3"/>
      <c r="M198" s="3"/>
      <c r="N198" s="3">
        <f t="shared" si="53"/>
        <v>387</v>
      </c>
      <c r="O198" s="3" t="s">
        <v>417</v>
      </c>
      <c r="P198" s="28" t="s">
        <v>914</v>
      </c>
      <c r="Q198"/>
      <c r="R198"/>
      <c r="S198"/>
      <c r="T198"/>
      <c r="U198"/>
    </row>
    <row r="199" spans="1:21" ht="45">
      <c r="A199" s="3">
        <f t="shared" si="54"/>
        <v>159</v>
      </c>
      <c r="B199" s="32" t="s">
        <v>896</v>
      </c>
      <c r="C199" s="55" t="s">
        <v>646</v>
      </c>
      <c r="D199" s="3">
        <v>249</v>
      </c>
      <c r="E199" s="3"/>
      <c r="F199" s="3"/>
      <c r="G199" s="3"/>
      <c r="H199" s="3"/>
      <c r="I199" s="3"/>
      <c r="J199" s="3"/>
      <c r="K199" s="3"/>
      <c r="L199" s="3"/>
      <c r="M199" s="3"/>
      <c r="N199" s="3">
        <f t="shared" si="53"/>
        <v>249</v>
      </c>
      <c r="O199" s="3" t="s">
        <v>416</v>
      </c>
      <c r="P199" s="28" t="s">
        <v>945</v>
      </c>
      <c r="Q199"/>
      <c r="R199"/>
      <c r="S199"/>
      <c r="T199"/>
      <c r="U199"/>
    </row>
    <row r="200" spans="1:21" ht="45">
      <c r="A200" s="3">
        <f t="shared" si="54"/>
        <v>160</v>
      </c>
      <c r="B200" s="32" t="s">
        <v>436</v>
      </c>
      <c r="C200" s="55" t="s">
        <v>647</v>
      </c>
      <c r="D200" s="3"/>
      <c r="E200" s="3">
        <v>316</v>
      </c>
      <c r="F200" s="3"/>
      <c r="G200" s="3"/>
      <c r="H200" s="3"/>
      <c r="I200" s="3"/>
      <c r="J200" s="3"/>
      <c r="K200" s="3"/>
      <c r="L200" s="3"/>
      <c r="M200" s="3"/>
      <c r="N200" s="3">
        <f t="shared" si="53"/>
        <v>316</v>
      </c>
      <c r="O200" s="3" t="s">
        <v>361</v>
      </c>
      <c r="P200" s="28" t="s">
        <v>924</v>
      </c>
      <c r="Q200"/>
      <c r="R200"/>
      <c r="S200"/>
      <c r="T200"/>
      <c r="U200"/>
    </row>
    <row r="201" spans="1:21" ht="45">
      <c r="A201" s="5">
        <f t="shared" si="54"/>
        <v>161</v>
      </c>
      <c r="B201" s="36" t="s">
        <v>69</v>
      </c>
      <c r="C201" s="56" t="s">
        <v>648</v>
      </c>
      <c r="D201" s="5"/>
      <c r="E201" s="5"/>
      <c r="F201" s="5"/>
      <c r="G201" s="5"/>
      <c r="H201" s="5"/>
      <c r="I201" s="5"/>
      <c r="J201" s="5"/>
      <c r="K201" s="5"/>
      <c r="L201" s="5">
        <v>90</v>
      </c>
      <c r="M201" s="5"/>
      <c r="N201" s="5">
        <f t="shared" si="53"/>
        <v>90</v>
      </c>
      <c r="O201" s="5" t="s">
        <v>367</v>
      </c>
      <c r="P201" s="33" t="s">
        <v>946</v>
      </c>
      <c r="Q201"/>
      <c r="R201"/>
      <c r="S201"/>
      <c r="T201"/>
      <c r="U201"/>
    </row>
    <row r="202" spans="1:21" ht="75">
      <c r="A202" s="5">
        <f>A201+1</f>
        <v>162</v>
      </c>
      <c r="B202" s="36" t="s">
        <v>394</v>
      </c>
      <c r="C202" s="56" t="s">
        <v>649</v>
      </c>
      <c r="D202" s="5"/>
      <c r="E202" s="5"/>
      <c r="F202" s="5"/>
      <c r="G202" s="5"/>
      <c r="H202" s="5"/>
      <c r="I202" s="5"/>
      <c r="J202" s="5"/>
      <c r="K202" s="5"/>
      <c r="L202" s="5">
        <v>25</v>
      </c>
      <c r="M202" s="5"/>
      <c r="N202" s="5">
        <f t="shared" si="53"/>
        <v>25</v>
      </c>
      <c r="O202" s="5" t="s">
        <v>367</v>
      </c>
      <c r="P202" s="33" t="s">
        <v>1018</v>
      </c>
      <c r="Q202"/>
      <c r="R202"/>
      <c r="S202"/>
      <c r="T202"/>
      <c r="U202"/>
    </row>
    <row r="203" spans="1:21">
      <c r="A203" s="10">
        <f>A202+1</f>
        <v>163</v>
      </c>
      <c r="B203" s="18" t="s">
        <v>157</v>
      </c>
      <c r="C203" s="55" t="s">
        <v>650</v>
      </c>
      <c r="D203" s="10"/>
      <c r="E203" s="10"/>
      <c r="F203" s="10"/>
      <c r="G203" s="10"/>
      <c r="H203" s="10"/>
      <c r="I203" s="10"/>
      <c r="J203" s="10"/>
      <c r="K203" s="10"/>
      <c r="L203" s="10">
        <v>10</v>
      </c>
      <c r="M203" s="10"/>
      <c r="N203" s="10">
        <f t="shared" si="53"/>
        <v>10</v>
      </c>
      <c r="O203" s="3" t="s">
        <v>367</v>
      </c>
      <c r="P203" s="28" t="s">
        <v>410</v>
      </c>
      <c r="Q203"/>
      <c r="R203"/>
      <c r="S203"/>
      <c r="T203"/>
      <c r="U203"/>
    </row>
    <row r="204" spans="1:21">
      <c r="A204" s="83" t="s">
        <v>123</v>
      </c>
      <c r="B204" s="83"/>
      <c r="C204" s="40"/>
      <c r="D204" s="14">
        <f t="shared" ref="D204:M204" si="55">SUM(D193:D203)</f>
        <v>553</v>
      </c>
      <c r="E204" s="14">
        <f t="shared" si="55"/>
        <v>1068</v>
      </c>
      <c r="F204" s="14">
        <f t="shared" si="55"/>
        <v>0</v>
      </c>
      <c r="G204" s="14">
        <f t="shared" si="55"/>
        <v>0</v>
      </c>
      <c r="H204" s="14">
        <f t="shared" si="55"/>
        <v>0</v>
      </c>
      <c r="I204" s="14">
        <f t="shared" si="55"/>
        <v>0</v>
      </c>
      <c r="J204" s="14">
        <f t="shared" si="55"/>
        <v>0</v>
      </c>
      <c r="K204" s="14">
        <f t="shared" si="55"/>
        <v>0</v>
      </c>
      <c r="L204" s="14">
        <f t="shared" si="55"/>
        <v>503</v>
      </c>
      <c r="M204" s="14">
        <f t="shared" si="55"/>
        <v>0</v>
      </c>
      <c r="N204" s="14">
        <f t="shared" si="53"/>
        <v>2124</v>
      </c>
      <c r="O204" s="21"/>
      <c r="P204" s="29"/>
      <c r="Q204"/>
      <c r="R204"/>
      <c r="S204"/>
      <c r="T204"/>
      <c r="U204"/>
    </row>
    <row r="205" spans="1:21">
      <c r="A205" s="83" t="s">
        <v>197</v>
      </c>
      <c r="B205" s="83"/>
      <c r="C205" s="40"/>
      <c r="D205" s="14">
        <f t="shared" ref="D205:M205" si="56">COUNTA(D193:D203)</f>
        <v>2</v>
      </c>
      <c r="E205" s="14">
        <f t="shared" si="56"/>
        <v>3</v>
      </c>
      <c r="F205" s="14">
        <f t="shared" si="56"/>
        <v>0</v>
      </c>
      <c r="G205" s="14">
        <f t="shared" si="56"/>
        <v>0</v>
      </c>
      <c r="H205" s="14">
        <f t="shared" si="56"/>
        <v>0</v>
      </c>
      <c r="I205" s="14">
        <f t="shared" si="56"/>
        <v>0</v>
      </c>
      <c r="J205" s="14">
        <f t="shared" si="56"/>
        <v>0</v>
      </c>
      <c r="K205" s="14">
        <f t="shared" si="56"/>
        <v>0</v>
      </c>
      <c r="L205" s="14">
        <f t="shared" si="56"/>
        <v>6</v>
      </c>
      <c r="M205" s="14">
        <f t="shared" si="56"/>
        <v>0</v>
      </c>
      <c r="N205" s="14">
        <f t="shared" si="53"/>
        <v>11</v>
      </c>
      <c r="O205" s="21"/>
      <c r="P205" s="29"/>
      <c r="Q205"/>
      <c r="R205"/>
      <c r="S205"/>
      <c r="T205"/>
      <c r="U205"/>
    </row>
    <row r="206" spans="1:21">
      <c r="A206" s="93" t="s">
        <v>64</v>
      </c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8"/>
      <c r="O206" s="22"/>
      <c r="P206" s="27"/>
      <c r="Q206"/>
      <c r="R206"/>
      <c r="S206"/>
      <c r="T206"/>
      <c r="U206"/>
    </row>
    <row r="207" spans="1:21">
      <c r="A207" s="3">
        <f>A203+1</f>
        <v>164</v>
      </c>
      <c r="B207" s="18" t="s">
        <v>281</v>
      </c>
      <c r="C207" s="55" t="s">
        <v>651</v>
      </c>
      <c r="D207" s="3"/>
      <c r="E207" s="3"/>
      <c r="F207" s="3"/>
      <c r="G207" s="3"/>
      <c r="H207" s="3"/>
      <c r="I207" s="3"/>
      <c r="J207" s="3"/>
      <c r="K207" s="3"/>
      <c r="L207" s="3">
        <v>15</v>
      </c>
      <c r="M207" s="3"/>
      <c r="N207" s="3">
        <f t="shared" ref="N207:N216" si="57">SUM(D207:L207)</f>
        <v>15</v>
      </c>
      <c r="O207" s="3" t="s">
        <v>367</v>
      </c>
      <c r="P207" s="28" t="s">
        <v>900</v>
      </c>
      <c r="Q207"/>
      <c r="R207"/>
      <c r="S207"/>
      <c r="T207"/>
      <c r="U207"/>
    </row>
    <row r="208" spans="1:21" ht="45">
      <c r="A208" s="3">
        <f t="shared" ref="A208:A211" si="58">A207+1</f>
        <v>165</v>
      </c>
      <c r="B208" s="32" t="s">
        <v>897</v>
      </c>
      <c r="C208" s="55" t="s">
        <v>652</v>
      </c>
      <c r="D208" s="3"/>
      <c r="E208" s="3">
        <v>280</v>
      </c>
      <c r="F208" s="3"/>
      <c r="G208" s="3"/>
      <c r="H208" s="3"/>
      <c r="I208" s="3"/>
      <c r="J208" s="3"/>
      <c r="K208" s="3"/>
      <c r="L208" s="3"/>
      <c r="M208" s="3"/>
      <c r="N208" s="3">
        <f t="shared" si="57"/>
        <v>280</v>
      </c>
      <c r="O208" s="3" t="s">
        <v>360</v>
      </c>
      <c r="P208" s="28" t="s">
        <v>945</v>
      </c>
      <c r="Q208"/>
      <c r="R208"/>
      <c r="S208"/>
      <c r="T208"/>
      <c r="U208"/>
    </row>
    <row r="209" spans="1:21" ht="45">
      <c r="A209" s="3">
        <f t="shared" si="58"/>
        <v>166</v>
      </c>
      <c r="B209" s="18" t="s">
        <v>70</v>
      </c>
      <c r="C209" s="55" t="s">
        <v>653</v>
      </c>
      <c r="D209" s="3"/>
      <c r="E209" s="3"/>
      <c r="F209" s="3"/>
      <c r="G209" s="3"/>
      <c r="H209" s="3"/>
      <c r="I209" s="3"/>
      <c r="J209" s="3"/>
      <c r="K209" s="3"/>
      <c r="L209" s="3">
        <v>10</v>
      </c>
      <c r="M209" s="3"/>
      <c r="N209" s="3">
        <f t="shared" si="57"/>
        <v>10</v>
      </c>
      <c r="O209" s="3" t="s">
        <v>367</v>
      </c>
      <c r="P209" s="28" t="s">
        <v>947</v>
      </c>
      <c r="Q209"/>
      <c r="R209"/>
      <c r="S209"/>
      <c r="T209"/>
      <c r="U209"/>
    </row>
    <row r="210" spans="1:21" ht="30">
      <c r="A210" s="3">
        <f t="shared" si="58"/>
        <v>167</v>
      </c>
      <c r="B210" s="18" t="s">
        <v>71</v>
      </c>
      <c r="C210" s="55" t="s">
        <v>654</v>
      </c>
      <c r="D210" s="3"/>
      <c r="E210" s="3"/>
      <c r="F210" s="3"/>
      <c r="G210" s="3"/>
      <c r="H210" s="3"/>
      <c r="I210" s="3"/>
      <c r="J210" s="3"/>
      <c r="K210" s="3"/>
      <c r="L210" s="3">
        <v>220</v>
      </c>
      <c r="M210" s="3"/>
      <c r="N210" s="3">
        <f t="shared" si="57"/>
        <v>220</v>
      </c>
      <c r="O210" s="3" t="s">
        <v>367</v>
      </c>
      <c r="P210" s="28" t="s">
        <v>936</v>
      </c>
      <c r="Q210"/>
      <c r="R210"/>
      <c r="S210"/>
      <c r="T210"/>
      <c r="U210"/>
    </row>
    <row r="211" spans="1:21">
      <c r="A211" s="5">
        <f t="shared" si="58"/>
        <v>168</v>
      </c>
      <c r="B211" s="36" t="s">
        <v>264</v>
      </c>
      <c r="C211" s="56" t="s">
        <v>655</v>
      </c>
      <c r="D211" s="5"/>
      <c r="E211" s="5"/>
      <c r="F211" s="5"/>
      <c r="G211" s="5"/>
      <c r="H211" s="5"/>
      <c r="I211" s="5"/>
      <c r="J211" s="5"/>
      <c r="K211" s="5"/>
      <c r="L211" s="5">
        <v>49</v>
      </c>
      <c r="M211" s="5"/>
      <c r="N211" s="5">
        <f t="shared" si="57"/>
        <v>49</v>
      </c>
      <c r="O211" s="5" t="s">
        <v>367</v>
      </c>
      <c r="P211" s="33" t="s">
        <v>906</v>
      </c>
      <c r="Q211"/>
      <c r="R211"/>
      <c r="S211"/>
      <c r="T211"/>
      <c r="U211"/>
    </row>
    <row r="212" spans="1:21" ht="30">
      <c r="A212" s="5">
        <f t="shared" ref="A212" si="59">A211+1</f>
        <v>169</v>
      </c>
      <c r="B212" s="36" t="s">
        <v>236</v>
      </c>
      <c r="C212" s="56" t="s">
        <v>656</v>
      </c>
      <c r="D212" s="5"/>
      <c r="E212" s="5">
        <v>240</v>
      </c>
      <c r="F212" s="5"/>
      <c r="G212" s="5"/>
      <c r="H212" s="5"/>
      <c r="I212" s="5"/>
      <c r="J212" s="5"/>
      <c r="K212" s="5"/>
      <c r="L212" s="5"/>
      <c r="M212" s="5"/>
      <c r="N212" s="5">
        <f t="shared" si="57"/>
        <v>240</v>
      </c>
      <c r="O212" s="5" t="s">
        <v>361</v>
      </c>
      <c r="P212" s="33" t="s">
        <v>902</v>
      </c>
      <c r="Q212"/>
      <c r="R212"/>
      <c r="S212"/>
      <c r="T212"/>
      <c r="U212"/>
    </row>
    <row r="213" spans="1:21">
      <c r="A213" s="5">
        <f>A212+1</f>
        <v>170</v>
      </c>
      <c r="B213" s="36" t="s">
        <v>180</v>
      </c>
      <c r="C213" s="56" t="s">
        <v>657</v>
      </c>
      <c r="D213" s="5"/>
      <c r="E213" s="5"/>
      <c r="F213" s="5"/>
      <c r="G213" s="5"/>
      <c r="H213" s="5"/>
      <c r="I213" s="5"/>
      <c r="J213" s="5"/>
      <c r="K213" s="5"/>
      <c r="L213" s="5">
        <v>250</v>
      </c>
      <c r="M213" s="5"/>
      <c r="N213" s="5">
        <f t="shared" si="57"/>
        <v>250</v>
      </c>
      <c r="O213" s="5" t="s">
        <v>367</v>
      </c>
      <c r="P213" s="33" t="s">
        <v>367</v>
      </c>
      <c r="Q213"/>
      <c r="R213"/>
      <c r="S213"/>
      <c r="T213"/>
      <c r="U213"/>
    </row>
    <row r="214" spans="1:21" ht="30">
      <c r="A214" s="10">
        <f>A213+1</f>
        <v>171</v>
      </c>
      <c r="B214" s="18" t="s">
        <v>161</v>
      </c>
      <c r="C214" s="55" t="s">
        <v>658</v>
      </c>
      <c r="D214" s="10"/>
      <c r="E214" s="10"/>
      <c r="F214" s="10">
        <v>160</v>
      </c>
      <c r="G214" s="10"/>
      <c r="H214" s="10"/>
      <c r="I214" s="10"/>
      <c r="J214" s="10"/>
      <c r="K214" s="10"/>
      <c r="L214" s="10"/>
      <c r="M214" s="10"/>
      <c r="N214" s="10">
        <f t="shared" si="57"/>
        <v>160</v>
      </c>
      <c r="O214" s="3" t="s">
        <v>417</v>
      </c>
      <c r="P214" s="28" t="s">
        <v>948</v>
      </c>
      <c r="Q214"/>
      <c r="R214"/>
      <c r="S214"/>
      <c r="T214"/>
      <c r="U214"/>
    </row>
    <row r="215" spans="1:21">
      <c r="A215" s="83" t="s">
        <v>123</v>
      </c>
      <c r="B215" s="83"/>
      <c r="C215" s="40"/>
      <c r="D215" s="14">
        <f>SUM(D207:D214)</f>
        <v>0</v>
      </c>
      <c r="E215" s="14">
        <f>SUM(E207:E214)</f>
        <v>520</v>
      </c>
      <c r="F215" s="14">
        <f>SUM(F207:F214)</f>
        <v>160</v>
      </c>
      <c r="G215" s="14">
        <f>SUM(G207:G214)</f>
        <v>0</v>
      </c>
      <c r="H215" s="14">
        <f>SUM(H207:H214)</f>
        <v>0</v>
      </c>
      <c r="I215" s="14">
        <f>SUM(I207:I214)</f>
        <v>0</v>
      </c>
      <c r="J215" s="14">
        <f>SUM(J207:J214)</f>
        <v>0</v>
      </c>
      <c r="K215" s="14">
        <f>SUM(K207:K214)</f>
        <v>0</v>
      </c>
      <c r="L215" s="14">
        <f>SUM(L207:L214)</f>
        <v>544</v>
      </c>
      <c r="M215" s="14">
        <f>SUM(M207:M214)</f>
        <v>0</v>
      </c>
      <c r="N215" s="14">
        <f t="shared" si="57"/>
        <v>1224</v>
      </c>
      <c r="O215" s="21"/>
      <c r="P215" s="29"/>
      <c r="Q215"/>
      <c r="R215"/>
      <c r="S215"/>
      <c r="T215"/>
      <c r="U215"/>
    </row>
    <row r="216" spans="1:21">
      <c r="A216" s="83" t="s">
        <v>197</v>
      </c>
      <c r="B216" s="83"/>
      <c r="C216" s="40"/>
      <c r="D216" s="14">
        <f>COUNTA(D207:D214)</f>
        <v>0</v>
      </c>
      <c r="E216" s="14">
        <f>COUNTA(E207:E214)</f>
        <v>2</v>
      </c>
      <c r="F216" s="14">
        <f>COUNTA(F207:F214)</f>
        <v>1</v>
      </c>
      <c r="G216" s="14">
        <f>COUNTA(G207:G214)</f>
        <v>0</v>
      </c>
      <c r="H216" s="14">
        <f>COUNTA(H207:H214)</f>
        <v>0</v>
      </c>
      <c r="I216" s="14">
        <f>COUNTA(I207:I214)</f>
        <v>0</v>
      </c>
      <c r="J216" s="14">
        <f>COUNTA(J207:J214)</f>
        <v>0</v>
      </c>
      <c r="K216" s="14">
        <f>COUNTA(K207:K214)</f>
        <v>0</v>
      </c>
      <c r="L216" s="14">
        <f>COUNTA(L207:L214)</f>
        <v>5</v>
      </c>
      <c r="M216" s="14">
        <f>COUNTA(M207:M214)</f>
        <v>0</v>
      </c>
      <c r="N216" s="14">
        <f t="shared" si="57"/>
        <v>8</v>
      </c>
      <c r="O216" s="21"/>
      <c r="P216" s="29"/>
      <c r="Q216"/>
      <c r="R216"/>
      <c r="S216"/>
      <c r="T216"/>
      <c r="U216"/>
    </row>
    <row r="217" spans="1:21">
      <c r="A217" s="93" t="s">
        <v>72</v>
      </c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8"/>
      <c r="O217" s="22"/>
      <c r="P217" s="27"/>
      <c r="Q217"/>
      <c r="R217"/>
      <c r="S217"/>
      <c r="T217"/>
      <c r="U217"/>
    </row>
    <row r="218" spans="1:21" ht="30">
      <c r="A218" s="3">
        <f>A214+1</f>
        <v>172</v>
      </c>
      <c r="B218" s="32" t="s">
        <v>465</v>
      </c>
      <c r="C218" s="55" t="s">
        <v>659</v>
      </c>
      <c r="D218" s="3"/>
      <c r="E218" s="3"/>
      <c r="F218" s="3">
        <v>126</v>
      </c>
      <c r="G218" s="3"/>
      <c r="H218" s="3"/>
      <c r="I218" s="3"/>
      <c r="J218" s="3"/>
      <c r="K218" s="3"/>
      <c r="L218" s="3"/>
      <c r="M218" s="3"/>
      <c r="N218" s="3">
        <f t="shared" ref="N218:N225" si="60">SUM(D218:L218)</f>
        <v>126</v>
      </c>
      <c r="O218" s="3" t="s">
        <v>418</v>
      </c>
      <c r="P218" s="28" t="s">
        <v>902</v>
      </c>
      <c r="Q218"/>
      <c r="R218"/>
      <c r="S218"/>
      <c r="T218"/>
      <c r="U218"/>
    </row>
    <row r="219" spans="1:21">
      <c r="A219" s="5">
        <f t="shared" ref="A219:A220" si="61">A218+1</f>
        <v>173</v>
      </c>
      <c r="B219" s="36" t="s">
        <v>265</v>
      </c>
      <c r="C219" s="56" t="s">
        <v>660</v>
      </c>
      <c r="D219" s="5"/>
      <c r="E219" s="5"/>
      <c r="F219" s="5"/>
      <c r="G219" s="5"/>
      <c r="H219" s="5"/>
      <c r="I219" s="5"/>
      <c r="J219" s="5"/>
      <c r="K219" s="5"/>
      <c r="L219" s="5">
        <v>20</v>
      </c>
      <c r="M219" s="5"/>
      <c r="N219" s="5">
        <f t="shared" si="60"/>
        <v>20</v>
      </c>
      <c r="O219" s="5" t="s">
        <v>367</v>
      </c>
      <c r="P219" s="33" t="s">
        <v>905</v>
      </c>
      <c r="Q219"/>
      <c r="R219"/>
      <c r="S219"/>
      <c r="T219"/>
      <c r="U219"/>
    </row>
    <row r="220" spans="1:21">
      <c r="A220" s="5">
        <f t="shared" si="61"/>
        <v>174</v>
      </c>
      <c r="B220" s="36" t="s">
        <v>73</v>
      </c>
      <c r="C220" s="56" t="s">
        <v>661</v>
      </c>
      <c r="D220" s="5"/>
      <c r="E220" s="5"/>
      <c r="F220" s="5"/>
      <c r="G220" s="5"/>
      <c r="H220" s="5"/>
      <c r="I220" s="5"/>
      <c r="J220" s="5"/>
      <c r="K220" s="5"/>
      <c r="L220" s="5">
        <v>21</v>
      </c>
      <c r="M220" s="5"/>
      <c r="N220" s="5">
        <f t="shared" si="60"/>
        <v>21</v>
      </c>
      <c r="O220" s="5" t="s">
        <v>367</v>
      </c>
      <c r="P220" s="33" t="s">
        <v>367</v>
      </c>
      <c r="Q220"/>
      <c r="R220"/>
      <c r="S220"/>
      <c r="T220"/>
      <c r="U220"/>
    </row>
    <row r="221" spans="1:21">
      <c r="A221" s="5">
        <f>A220+1</f>
        <v>175</v>
      </c>
      <c r="B221" s="36" t="s">
        <v>74</v>
      </c>
      <c r="C221" s="56" t="s">
        <v>662</v>
      </c>
      <c r="D221" s="5"/>
      <c r="E221" s="5"/>
      <c r="F221" s="5"/>
      <c r="G221" s="5"/>
      <c r="H221" s="5"/>
      <c r="I221" s="5"/>
      <c r="J221" s="5"/>
      <c r="K221" s="5"/>
      <c r="L221" s="5">
        <v>22</v>
      </c>
      <c r="M221" s="5"/>
      <c r="N221" s="5">
        <f t="shared" si="60"/>
        <v>22</v>
      </c>
      <c r="O221" s="5" t="s">
        <v>367</v>
      </c>
      <c r="P221" s="33" t="s">
        <v>410</v>
      </c>
      <c r="Q221"/>
      <c r="R221"/>
      <c r="S221"/>
      <c r="T221"/>
      <c r="U221"/>
    </row>
    <row r="222" spans="1:21" ht="60">
      <c r="A222" s="5">
        <f>A221+1</f>
        <v>176</v>
      </c>
      <c r="B222" s="36" t="s">
        <v>1023</v>
      </c>
      <c r="C222" s="103" t="s">
        <v>700</v>
      </c>
      <c r="D222" s="5"/>
      <c r="E222" s="5"/>
      <c r="F222" s="5"/>
      <c r="G222" s="5"/>
      <c r="H222" s="5"/>
      <c r="I222" s="5"/>
      <c r="J222" s="5"/>
      <c r="K222" s="5"/>
      <c r="L222" s="5">
        <v>255</v>
      </c>
      <c r="M222" s="5"/>
      <c r="N222" s="20">
        <f t="shared" si="60"/>
        <v>255</v>
      </c>
      <c r="O222" s="5" t="s">
        <v>367</v>
      </c>
      <c r="P222" s="33" t="s">
        <v>1024</v>
      </c>
      <c r="Q222"/>
      <c r="R222"/>
      <c r="S222"/>
      <c r="T222"/>
      <c r="U222"/>
    </row>
    <row r="223" spans="1:21" ht="30">
      <c r="A223" s="5">
        <f>A222+1</f>
        <v>177</v>
      </c>
      <c r="B223" s="45" t="s">
        <v>872</v>
      </c>
      <c r="C223" s="79" t="s">
        <v>873</v>
      </c>
      <c r="D223" s="5"/>
      <c r="E223" s="5"/>
      <c r="F223" s="5"/>
      <c r="G223" s="5"/>
      <c r="H223" s="5"/>
      <c r="I223" s="5"/>
      <c r="J223" s="5"/>
      <c r="K223" s="5"/>
      <c r="L223" s="5">
        <v>462</v>
      </c>
      <c r="M223" s="5"/>
      <c r="N223" s="5">
        <f t="shared" si="60"/>
        <v>462</v>
      </c>
      <c r="O223" s="5"/>
      <c r="P223" s="33" t="s">
        <v>410</v>
      </c>
      <c r="Q223"/>
      <c r="R223"/>
      <c r="S223"/>
      <c r="T223"/>
      <c r="U223"/>
    </row>
    <row r="224" spans="1:21">
      <c r="A224" s="83" t="s">
        <v>123</v>
      </c>
      <c r="B224" s="83"/>
      <c r="C224" s="43"/>
      <c r="D224" s="14">
        <f t="shared" ref="D224:M224" si="62">SUM(D218:D223)</f>
        <v>0</v>
      </c>
      <c r="E224" s="14">
        <f t="shared" si="62"/>
        <v>0</v>
      </c>
      <c r="F224" s="14">
        <f t="shared" si="62"/>
        <v>126</v>
      </c>
      <c r="G224" s="14">
        <f t="shared" si="62"/>
        <v>0</v>
      </c>
      <c r="H224" s="14">
        <f t="shared" si="62"/>
        <v>0</v>
      </c>
      <c r="I224" s="14">
        <f t="shared" si="62"/>
        <v>0</v>
      </c>
      <c r="J224" s="14">
        <f t="shared" si="62"/>
        <v>0</v>
      </c>
      <c r="K224" s="14">
        <f t="shared" si="62"/>
        <v>0</v>
      </c>
      <c r="L224" s="14">
        <f t="shared" si="62"/>
        <v>780</v>
      </c>
      <c r="M224" s="14">
        <f t="shared" si="62"/>
        <v>0</v>
      </c>
      <c r="N224" s="14">
        <f t="shared" si="60"/>
        <v>906</v>
      </c>
      <c r="O224" s="21"/>
      <c r="P224" s="29"/>
      <c r="Q224"/>
      <c r="R224"/>
      <c r="S224"/>
      <c r="T224"/>
      <c r="U224"/>
    </row>
    <row r="225" spans="1:21">
      <c r="A225" s="83" t="s">
        <v>197</v>
      </c>
      <c r="B225" s="83"/>
      <c r="C225" s="43"/>
      <c r="D225" s="14">
        <f t="shared" ref="D225:M225" si="63">COUNTA(D218:D223)</f>
        <v>0</v>
      </c>
      <c r="E225" s="14">
        <f t="shared" si="63"/>
        <v>0</v>
      </c>
      <c r="F225" s="14">
        <f t="shared" si="63"/>
        <v>1</v>
      </c>
      <c r="G225" s="14">
        <f t="shared" si="63"/>
        <v>0</v>
      </c>
      <c r="H225" s="14">
        <f t="shared" si="63"/>
        <v>0</v>
      </c>
      <c r="I225" s="14">
        <f t="shared" si="63"/>
        <v>0</v>
      </c>
      <c r="J225" s="14">
        <f t="shared" si="63"/>
        <v>0</v>
      </c>
      <c r="K225" s="14">
        <f t="shared" si="63"/>
        <v>0</v>
      </c>
      <c r="L225" s="14">
        <f t="shared" si="63"/>
        <v>5</v>
      </c>
      <c r="M225" s="14">
        <f t="shared" si="63"/>
        <v>0</v>
      </c>
      <c r="N225" s="14">
        <f t="shared" si="60"/>
        <v>6</v>
      </c>
      <c r="O225" s="21"/>
      <c r="P225" s="29"/>
      <c r="Q225"/>
      <c r="R225"/>
      <c r="S225"/>
      <c r="T225"/>
      <c r="U225"/>
    </row>
    <row r="226" spans="1:21">
      <c r="A226" s="93" t="s">
        <v>77</v>
      </c>
      <c r="B226" s="93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8"/>
      <c r="O226" s="22"/>
      <c r="P226" s="27"/>
      <c r="Q226"/>
      <c r="R226"/>
      <c r="S226"/>
      <c r="T226"/>
      <c r="U226"/>
    </row>
    <row r="227" spans="1:21" ht="30">
      <c r="A227" s="3">
        <f>A223+1</f>
        <v>178</v>
      </c>
      <c r="B227" s="18" t="s">
        <v>223</v>
      </c>
      <c r="C227" s="55" t="s">
        <v>663</v>
      </c>
      <c r="D227" s="3"/>
      <c r="E227" s="3"/>
      <c r="F227" s="3"/>
      <c r="G227" s="3"/>
      <c r="H227" s="3"/>
      <c r="I227" s="3"/>
      <c r="J227" s="3"/>
      <c r="K227" s="3"/>
      <c r="L227" s="3">
        <v>40</v>
      </c>
      <c r="M227" s="3"/>
      <c r="N227" s="3">
        <f t="shared" ref="N227:N231" si="64">SUM(D227:L227)</f>
        <v>40</v>
      </c>
      <c r="O227" s="3" t="s">
        <v>367</v>
      </c>
      <c r="P227" s="28" t="s">
        <v>367</v>
      </c>
      <c r="Q227"/>
      <c r="R227"/>
      <c r="S227"/>
      <c r="T227"/>
      <c r="U227"/>
    </row>
    <row r="228" spans="1:21" ht="30">
      <c r="A228" s="3">
        <f>A227+1</f>
        <v>179</v>
      </c>
      <c r="B228" s="18" t="s">
        <v>224</v>
      </c>
      <c r="C228" s="59" t="s">
        <v>745</v>
      </c>
      <c r="D228" s="3"/>
      <c r="E228" s="3"/>
      <c r="F228" s="3"/>
      <c r="G228" s="3">
        <v>44</v>
      </c>
      <c r="H228" s="3"/>
      <c r="I228" s="3"/>
      <c r="J228" s="3"/>
      <c r="K228" s="3"/>
      <c r="L228" s="3"/>
      <c r="M228" s="3"/>
      <c r="N228" s="3">
        <f t="shared" si="64"/>
        <v>44</v>
      </c>
      <c r="O228" s="3" t="s">
        <v>359</v>
      </c>
      <c r="P228" s="28" t="s">
        <v>902</v>
      </c>
      <c r="Q228"/>
      <c r="R228"/>
      <c r="S228"/>
      <c r="T228"/>
      <c r="U228"/>
    </row>
    <row r="229" spans="1:21" ht="45">
      <c r="A229" s="10">
        <f>A228+1</f>
        <v>180</v>
      </c>
      <c r="B229" s="18" t="s">
        <v>468</v>
      </c>
      <c r="C229" s="59" t="s">
        <v>744</v>
      </c>
      <c r="D229" s="10"/>
      <c r="E229" s="10"/>
      <c r="F229" s="10"/>
      <c r="G229" s="10"/>
      <c r="H229" s="10"/>
      <c r="I229" s="10"/>
      <c r="J229" s="10"/>
      <c r="K229" s="10"/>
      <c r="L229" s="10">
        <v>146</v>
      </c>
      <c r="M229" s="10"/>
      <c r="N229" s="10">
        <f t="shared" si="64"/>
        <v>146</v>
      </c>
      <c r="O229" s="3" t="s">
        <v>367</v>
      </c>
      <c r="P229" s="28" t="s">
        <v>949</v>
      </c>
      <c r="Q229"/>
      <c r="R229"/>
      <c r="S229"/>
      <c r="T229"/>
      <c r="U229"/>
    </row>
    <row r="230" spans="1:21">
      <c r="A230" s="83" t="s">
        <v>123</v>
      </c>
      <c r="B230" s="83"/>
      <c r="C230" s="40"/>
      <c r="D230" s="14">
        <f t="shared" ref="D230:M230" si="65">SUM(D227:D229)</f>
        <v>0</v>
      </c>
      <c r="E230" s="14">
        <f t="shared" si="65"/>
        <v>0</v>
      </c>
      <c r="F230" s="14">
        <f t="shared" si="65"/>
        <v>0</v>
      </c>
      <c r="G230" s="14">
        <f t="shared" si="65"/>
        <v>44</v>
      </c>
      <c r="H230" s="14">
        <f t="shared" si="65"/>
        <v>0</v>
      </c>
      <c r="I230" s="14">
        <f t="shared" si="65"/>
        <v>0</v>
      </c>
      <c r="J230" s="14">
        <f t="shared" si="65"/>
        <v>0</v>
      </c>
      <c r="K230" s="14">
        <f t="shared" si="65"/>
        <v>0</v>
      </c>
      <c r="L230" s="14">
        <f t="shared" si="65"/>
        <v>186</v>
      </c>
      <c r="M230" s="14">
        <f t="shared" si="65"/>
        <v>0</v>
      </c>
      <c r="N230" s="14">
        <f t="shared" si="64"/>
        <v>230</v>
      </c>
      <c r="O230" s="21"/>
      <c r="P230" s="29"/>
      <c r="Q230"/>
      <c r="R230"/>
      <c r="S230"/>
      <c r="T230"/>
      <c r="U230"/>
    </row>
    <row r="231" spans="1:21">
      <c r="A231" s="83" t="s">
        <v>197</v>
      </c>
      <c r="B231" s="83"/>
      <c r="C231" s="40"/>
      <c r="D231" s="14">
        <f t="shared" ref="D231:M231" si="66">COUNTA(D227:D229)</f>
        <v>0</v>
      </c>
      <c r="E231" s="14">
        <f t="shared" si="66"/>
        <v>0</v>
      </c>
      <c r="F231" s="14">
        <f t="shared" si="66"/>
        <v>0</v>
      </c>
      <c r="G231" s="14">
        <f t="shared" si="66"/>
        <v>1</v>
      </c>
      <c r="H231" s="14">
        <f t="shared" si="66"/>
        <v>0</v>
      </c>
      <c r="I231" s="14">
        <f t="shared" si="66"/>
        <v>0</v>
      </c>
      <c r="J231" s="14">
        <f t="shared" si="66"/>
        <v>0</v>
      </c>
      <c r="K231" s="14">
        <f t="shared" si="66"/>
        <v>0</v>
      </c>
      <c r="L231" s="14">
        <f t="shared" si="66"/>
        <v>2</v>
      </c>
      <c r="M231" s="14">
        <f t="shared" si="66"/>
        <v>0</v>
      </c>
      <c r="N231" s="14">
        <f t="shared" si="64"/>
        <v>3</v>
      </c>
      <c r="O231" s="21"/>
      <c r="P231" s="29"/>
      <c r="Q231"/>
      <c r="R231"/>
      <c r="S231"/>
      <c r="T231"/>
      <c r="U231"/>
    </row>
    <row r="232" spans="1:21">
      <c r="A232" s="93" t="s">
        <v>79</v>
      </c>
      <c r="B232" s="93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8"/>
      <c r="O232" s="22"/>
      <c r="P232" s="27"/>
      <c r="Q232"/>
      <c r="R232"/>
      <c r="S232"/>
      <c r="T232"/>
      <c r="U232"/>
    </row>
    <row r="233" spans="1:21" ht="30">
      <c r="A233" s="5">
        <f>A229+1</f>
        <v>181</v>
      </c>
      <c r="B233" s="36" t="s">
        <v>206</v>
      </c>
      <c r="C233" s="56" t="s">
        <v>664</v>
      </c>
      <c r="D233" s="5"/>
      <c r="E233" s="5"/>
      <c r="F233" s="5"/>
      <c r="G233" s="5"/>
      <c r="H233" s="5"/>
      <c r="I233" s="5"/>
      <c r="J233" s="5"/>
      <c r="K233" s="5"/>
      <c r="L233" s="5">
        <v>0</v>
      </c>
      <c r="M233" s="5"/>
      <c r="N233" s="5">
        <f t="shared" ref="N233:N243" si="67">SUM(D233:L233)</f>
        <v>0</v>
      </c>
      <c r="O233" s="5" t="s">
        <v>367</v>
      </c>
      <c r="P233" s="33" t="s">
        <v>453</v>
      </c>
      <c r="Q233"/>
      <c r="R233"/>
      <c r="S233"/>
      <c r="T233"/>
      <c r="U233"/>
    </row>
    <row r="234" spans="1:21" ht="30">
      <c r="A234" s="5">
        <f>A233+1</f>
        <v>182</v>
      </c>
      <c r="B234" s="36" t="s">
        <v>80</v>
      </c>
      <c r="C234" s="56" t="s">
        <v>665</v>
      </c>
      <c r="D234" s="5"/>
      <c r="E234" s="5">
        <v>328</v>
      </c>
      <c r="F234" s="5"/>
      <c r="G234" s="5"/>
      <c r="H234" s="5"/>
      <c r="I234" s="5"/>
      <c r="J234" s="5"/>
      <c r="K234" s="5"/>
      <c r="L234" s="5"/>
      <c r="M234" s="5"/>
      <c r="N234" s="5">
        <f t="shared" si="67"/>
        <v>328</v>
      </c>
      <c r="O234" s="5" t="s">
        <v>362</v>
      </c>
      <c r="P234" s="33" t="s">
        <v>950</v>
      </c>
      <c r="Q234"/>
      <c r="R234"/>
      <c r="S234"/>
      <c r="T234"/>
      <c r="U234"/>
    </row>
    <row r="235" spans="1:21" ht="45">
      <c r="A235" s="3">
        <f>A234+1</f>
        <v>183</v>
      </c>
      <c r="B235" s="18" t="s">
        <v>81</v>
      </c>
      <c r="C235" s="55" t="s">
        <v>666</v>
      </c>
      <c r="D235" s="3"/>
      <c r="E235" s="3">
        <v>252</v>
      </c>
      <c r="F235" s="3"/>
      <c r="G235" s="3"/>
      <c r="H235" s="3"/>
      <c r="I235" s="3"/>
      <c r="J235" s="3"/>
      <c r="K235" s="3"/>
      <c r="L235" s="3"/>
      <c r="M235" s="3"/>
      <c r="N235" s="3">
        <f t="shared" si="67"/>
        <v>252</v>
      </c>
      <c r="O235" s="3" t="s">
        <v>365</v>
      </c>
      <c r="P235" s="28" t="s">
        <v>951</v>
      </c>
      <c r="Q235"/>
      <c r="R235"/>
      <c r="S235"/>
      <c r="T235"/>
      <c r="U235"/>
    </row>
    <row r="236" spans="1:21" ht="30">
      <c r="A236" s="3">
        <f t="shared" ref="A236:A240" si="68">A235+1</f>
        <v>184</v>
      </c>
      <c r="B236" s="18" t="s">
        <v>82</v>
      </c>
      <c r="C236" s="55" t="s">
        <v>667</v>
      </c>
      <c r="D236" s="3"/>
      <c r="E236" s="3"/>
      <c r="F236" s="3"/>
      <c r="G236" s="3"/>
      <c r="H236" s="3"/>
      <c r="I236" s="3"/>
      <c r="J236" s="3"/>
      <c r="K236" s="3"/>
      <c r="L236" s="3">
        <v>128</v>
      </c>
      <c r="M236" s="3"/>
      <c r="N236" s="3">
        <f t="shared" si="67"/>
        <v>128</v>
      </c>
      <c r="O236" s="3" t="s">
        <v>367</v>
      </c>
      <c r="P236" s="28" t="s">
        <v>952</v>
      </c>
      <c r="Q236"/>
      <c r="R236"/>
      <c r="S236"/>
      <c r="T236"/>
      <c r="U236"/>
    </row>
    <row r="237" spans="1:21" ht="45">
      <c r="A237" s="3">
        <f>A236+1</f>
        <v>185</v>
      </c>
      <c r="B237" s="18" t="s">
        <v>401</v>
      </c>
      <c r="C237" s="55" t="s">
        <v>668</v>
      </c>
      <c r="D237" s="5"/>
      <c r="E237" s="5"/>
      <c r="F237" s="5"/>
      <c r="G237" s="5"/>
      <c r="H237" s="5"/>
      <c r="I237" s="5"/>
      <c r="J237" s="5"/>
      <c r="K237" s="5"/>
      <c r="L237" s="5">
        <v>423</v>
      </c>
      <c r="M237" s="5"/>
      <c r="N237" s="5">
        <f>SUM(D237:L237)</f>
        <v>423</v>
      </c>
      <c r="O237" s="3" t="s">
        <v>367</v>
      </c>
      <c r="P237" s="28" t="s">
        <v>953</v>
      </c>
      <c r="Q237"/>
      <c r="R237"/>
      <c r="S237"/>
      <c r="T237"/>
      <c r="U237"/>
    </row>
    <row r="238" spans="1:21" ht="45">
      <c r="A238" s="3">
        <f>A237+1</f>
        <v>186</v>
      </c>
      <c r="B238" s="18" t="s">
        <v>83</v>
      </c>
      <c r="C238" s="55" t="s">
        <v>669</v>
      </c>
      <c r="D238" s="3">
        <v>222</v>
      </c>
      <c r="E238" s="3"/>
      <c r="F238" s="3"/>
      <c r="G238" s="3"/>
      <c r="H238" s="3"/>
      <c r="I238" s="3"/>
      <c r="J238" s="3"/>
      <c r="K238" s="3"/>
      <c r="L238" s="3"/>
      <c r="M238" s="3"/>
      <c r="N238" s="3">
        <f t="shared" si="67"/>
        <v>222</v>
      </c>
      <c r="O238" s="3" t="s">
        <v>356</v>
      </c>
      <c r="P238" s="28" t="s">
        <v>954</v>
      </c>
      <c r="Q238"/>
      <c r="R238"/>
      <c r="S238"/>
      <c r="T238"/>
      <c r="U238"/>
    </row>
    <row r="239" spans="1:21">
      <c r="A239" s="5">
        <f>A238+1</f>
        <v>187</v>
      </c>
      <c r="B239" s="36" t="s">
        <v>402</v>
      </c>
      <c r="C239" s="56" t="s">
        <v>670</v>
      </c>
      <c r="D239" s="5"/>
      <c r="E239" s="5"/>
      <c r="F239" s="5"/>
      <c r="G239" s="5"/>
      <c r="H239" s="5"/>
      <c r="I239" s="5"/>
      <c r="J239" s="5"/>
      <c r="K239" s="5"/>
      <c r="L239" s="5">
        <v>124</v>
      </c>
      <c r="M239" s="5"/>
      <c r="N239" s="5">
        <f t="shared" si="67"/>
        <v>124</v>
      </c>
      <c r="O239" s="5" t="s">
        <v>367</v>
      </c>
      <c r="P239" s="33" t="s">
        <v>905</v>
      </c>
      <c r="Q239"/>
      <c r="R239"/>
      <c r="S239"/>
      <c r="T239"/>
      <c r="U239"/>
    </row>
    <row r="240" spans="1:21" ht="45">
      <c r="A240" s="3">
        <f t="shared" si="68"/>
        <v>188</v>
      </c>
      <c r="B240" s="18" t="s">
        <v>155</v>
      </c>
      <c r="C240" s="55" t="s">
        <v>671</v>
      </c>
      <c r="D240" s="3"/>
      <c r="E240" s="3"/>
      <c r="F240" s="3"/>
      <c r="G240" s="3"/>
      <c r="H240" s="3"/>
      <c r="I240" s="3"/>
      <c r="J240" s="3"/>
      <c r="K240" s="3"/>
      <c r="L240" s="3">
        <v>13</v>
      </c>
      <c r="M240" s="3"/>
      <c r="N240" s="3">
        <f t="shared" si="67"/>
        <v>13</v>
      </c>
      <c r="O240" s="3" t="s">
        <v>367</v>
      </c>
      <c r="P240" s="28" t="s">
        <v>955</v>
      </c>
      <c r="Q240"/>
      <c r="R240"/>
      <c r="S240"/>
      <c r="T240"/>
      <c r="U240"/>
    </row>
    <row r="241" spans="1:21">
      <c r="A241" s="5">
        <f>A240+1</f>
        <v>189</v>
      </c>
      <c r="B241" s="36" t="s">
        <v>164</v>
      </c>
      <c r="C241" s="56" t="s">
        <v>672</v>
      </c>
      <c r="D241" s="5"/>
      <c r="E241" s="5"/>
      <c r="F241" s="5"/>
      <c r="G241" s="5"/>
      <c r="H241" s="5"/>
      <c r="I241" s="5"/>
      <c r="J241" s="5"/>
      <c r="K241" s="5"/>
      <c r="L241" s="5">
        <v>21</v>
      </c>
      <c r="M241" s="5"/>
      <c r="N241" s="5">
        <f>SUM(D241:L241)</f>
        <v>21</v>
      </c>
      <c r="O241" s="5" t="s">
        <v>367</v>
      </c>
      <c r="P241" s="33" t="s">
        <v>920</v>
      </c>
      <c r="Q241"/>
      <c r="R241"/>
      <c r="S241"/>
      <c r="T241"/>
      <c r="U241"/>
    </row>
    <row r="242" spans="1:21">
      <c r="A242" s="83" t="s">
        <v>123</v>
      </c>
      <c r="B242" s="83"/>
      <c r="C242" s="40"/>
      <c r="D242" s="14">
        <f t="shared" ref="D242:M242" si="69">SUM(D233:D241)</f>
        <v>222</v>
      </c>
      <c r="E242" s="14">
        <f t="shared" si="69"/>
        <v>580</v>
      </c>
      <c r="F242" s="14">
        <f t="shared" si="69"/>
        <v>0</v>
      </c>
      <c r="G242" s="14">
        <f t="shared" si="69"/>
        <v>0</v>
      </c>
      <c r="H242" s="14">
        <f t="shared" si="69"/>
        <v>0</v>
      </c>
      <c r="I242" s="14">
        <f t="shared" si="69"/>
        <v>0</v>
      </c>
      <c r="J242" s="14">
        <f t="shared" si="69"/>
        <v>0</v>
      </c>
      <c r="K242" s="14">
        <f t="shared" si="69"/>
        <v>0</v>
      </c>
      <c r="L242" s="14">
        <f t="shared" si="69"/>
        <v>709</v>
      </c>
      <c r="M242" s="14">
        <f t="shared" si="69"/>
        <v>0</v>
      </c>
      <c r="N242" s="14">
        <f t="shared" si="67"/>
        <v>1511</v>
      </c>
      <c r="O242" s="21"/>
      <c r="P242" s="29"/>
      <c r="Q242"/>
      <c r="R242"/>
      <c r="S242"/>
      <c r="T242"/>
      <c r="U242"/>
    </row>
    <row r="243" spans="1:21">
      <c r="A243" s="83" t="s">
        <v>197</v>
      </c>
      <c r="B243" s="83"/>
      <c r="C243" s="40"/>
      <c r="D243" s="14">
        <f t="shared" ref="D243:M243" si="70">COUNTA(D233:D241)</f>
        <v>1</v>
      </c>
      <c r="E243" s="14">
        <f t="shared" si="70"/>
        <v>2</v>
      </c>
      <c r="F243" s="14">
        <f t="shared" si="70"/>
        <v>0</v>
      </c>
      <c r="G243" s="14">
        <f t="shared" si="70"/>
        <v>0</v>
      </c>
      <c r="H243" s="14">
        <f t="shared" si="70"/>
        <v>0</v>
      </c>
      <c r="I243" s="14">
        <f t="shared" si="70"/>
        <v>0</v>
      </c>
      <c r="J243" s="14">
        <f t="shared" si="70"/>
        <v>0</v>
      </c>
      <c r="K243" s="14">
        <f t="shared" si="70"/>
        <v>0</v>
      </c>
      <c r="L243" s="14">
        <f t="shared" si="70"/>
        <v>6</v>
      </c>
      <c r="M243" s="14">
        <f t="shared" si="70"/>
        <v>0</v>
      </c>
      <c r="N243" s="14">
        <f t="shared" si="67"/>
        <v>9</v>
      </c>
      <c r="O243" s="21"/>
      <c r="P243" s="29"/>
      <c r="Q243"/>
      <c r="R243"/>
      <c r="S243"/>
      <c r="T243"/>
      <c r="U243"/>
    </row>
    <row r="244" spans="1:21">
      <c r="A244" s="93" t="s">
        <v>84</v>
      </c>
      <c r="B244" s="93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8"/>
      <c r="O244" s="22"/>
      <c r="P244" s="27"/>
      <c r="Q244"/>
      <c r="R244"/>
      <c r="S244"/>
      <c r="T244"/>
      <c r="U244"/>
    </row>
    <row r="245" spans="1:21" ht="30">
      <c r="A245" s="3">
        <f>A241+1</f>
        <v>190</v>
      </c>
      <c r="B245" s="18" t="s">
        <v>239</v>
      </c>
      <c r="C245" s="55" t="s">
        <v>482</v>
      </c>
      <c r="D245" s="3"/>
      <c r="E245" s="3"/>
      <c r="F245" s="3"/>
      <c r="G245" s="3">
        <v>54</v>
      </c>
      <c r="H245" s="3"/>
      <c r="I245" s="3"/>
      <c r="J245" s="3"/>
      <c r="K245" s="3"/>
      <c r="L245" s="3"/>
      <c r="M245" s="3"/>
      <c r="N245" s="3">
        <f t="shared" ref="N245:N263" si="71">SUM(D245:L245)</f>
        <v>54</v>
      </c>
      <c r="O245" s="3" t="s">
        <v>367</v>
      </c>
      <c r="P245" s="28" t="s">
        <v>956</v>
      </c>
      <c r="Q245"/>
      <c r="R245"/>
      <c r="S245"/>
      <c r="T245"/>
      <c r="U245"/>
    </row>
    <row r="246" spans="1:21" ht="45">
      <c r="A246" s="3">
        <f>A245+1</f>
        <v>191</v>
      </c>
      <c r="B246" s="18" t="s">
        <v>85</v>
      </c>
      <c r="C246" s="52" t="s">
        <v>483</v>
      </c>
      <c r="D246" s="3"/>
      <c r="E246" s="3"/>
      <c r="F246" s="3"/>
      <c r="G246" s="3"/>
      <c r="H246" s="3"/>
      <c r="I246" s="3"/>
      <c r="J246" s="3"/>
      <c r="K246" s="3"/>
      <c r="L246" s="3">
        <v>10</v>
      </c>
      <c r="M246" s="3"/>
      <c r="N246" s="3">
        <f t="shared" si="71"/>
        <v>10</v>
      </c>
      <c r="O246" s="3" t="s">
        <v>367</v>
      </c>
      <c r="P246" s="28" t="s">
        <v>957</v>
      </c>
      <c r="Q246"/>
      <c r="R246"/>
      <c r="S246"/>
      <c r="T246"/>
      <c r="U246"/>
    </row>
    <row r="247" spans="1:21">
      <c r="A247" s="3">
        <f t="shared" ref="A247:A258" si="72">A246+1</f>
        <v>192</v>
      </c>
      <c r="B247" s="18" t="s">
        <v>86</v>
      </c>
      <c r="C247" s="55" t="s">
        <v>673</v>
      </c>
      <c r="D247" s="3"/>
      <c r="E247" s="3"/>
      <c r="F247" s="3"/>
      <c r="G247" s="3"/>
      <c r="H247" s="3"/>
      <c r="I247" s="3"/>
      <c r="J247" s="3"/>
      <c r="K247" s="3"/>
      <c r="L247" s="3">
        <v>25</v>
      </c>
      <c r="M247" s="3"/>
      <c r="N247" s="3">
        <f t="shared" si="71"/>
        <v>25</v>
      </c>
      <c r="O247" s="3" t="s">
        <v>367</v>
      </c>
      <c r="P247" s="28" t="s">
        <v>413</v>
      </c>
      <c r="Q247"/>
      <c r="R247"/>
      <c r="S247"/>
      <c r="T247"/>
      <c r="U247"/>
    </row>
    <row r="248" spans="1:21" ht="45">
      <c r="A248" s="3">
        <f t="shared" si="72"/>
        <v>193</v>
      </c>
      <c r="B248" s="18" t="s">
        <v>87</v>
      </c>
      <c r="C248" s="52" t="s">
        <v>484</v>
      </c>
      <c r="D248" s="3"/>
      <c r="E248" s="3"/>
      <c r="F248" s="3"/>
      <c r="G248" s="3"/>
      <c r="H248" s="3"/>
      <c r="I248" s="3"/>
      <c r="J248" s="3"/>
      <c r="K248" s="3"/>
      <c r="L248" s="3">
        <v>90</v>
      </c>
      <c r="M248" s="3"/>
      <c r="N248" s="3">
        <f t="shared" si="71"/>
        <v>90</v>
      </c>
      <c r="O248" s="3" t="s">
        <v>367</v>
      </c>
      <c r="P248" s="28" t="s">
        <v>958</v>
      </c>
      <c r="Q248"/>
      <c r="R248"/>
      <c r="S248"/>
      <c r="T248"/>
      <c r="U248"/>
    </row>
    <row r="249" spans="1:21">
      <c r="A249" s="3">
        <f t="shared" si="72"/>
        <v>194</v>
      </c>
      <c r="B249" s="18" t="s">
        <v>240</v>
      </c>
      <c r="C249" s="55" t="s">
        <v>674</v>
      </c>
      <c r="D249" s="3"/>
      <c r="E249" s="3"/>
      <c r="F249" s="3"/>
      <c r="G249" s="3"/>
      <c r="H249" s="3"/>
      <c r="I249" s="3"/>
      <c r="J249" s="3"/>
      <c r="K249" s="3"/>
      <c r="L249" s="3">
        <v>19</v>
      </c>
      <c r="M249" s="3"/>
      <c r="N249" s="3">
        <f t="shared" si="71"/>
        <v>19</v>
      </c>
      <c r="O249" s="3" t="s">
        <v>367</v>
      </c>
      <c r="P249" s="28" t="s">
        <v>413</v>
      </c>
      <c r="Q249"/>
      <c r="R249"/>
      <c r="S249"/>
      <c r="T249"/>
      <c r="U249"/>
    </row>
    <row r="250" spans="1:21" ht="45">
      <c r="A250" s="3">
        <f>A249+1</f>
        <v>195</v>
      </c>
      <c r="B250" s="18" t="s">
        <v>434</v>
      </c>
      <c r="C250" s="52" t="s">
        <v>485</v>
      </c>
      <c r="D250" s="3"/>
      <c r="E250" s="3"/>
      <c r="F250" s="3"/>
      <c r="G250" s="3"/>
      <c r="H250" s="3"/>
      <c r="I250" s="3"/>
      <c r="J250" s="3"/>
      <c r="K250" s="3"/>
      <c r="L250" s="3">
        <v>10</v>
      </c>
      <c r="M250" s="3"/>
      <c r="N250" s="3">
        <f t="shared" si="71"/>
        <v>10</v>
      </c>
      <c r="O250" s="3" t="s">
        <v>367</v>
      </c>
      <c r="P250" s="28" t="s">
        <v>959</v>
      </c>
      <c r="Q250"/>
      <c r="R250"/>
      <c r="S250"/>
      <c r="T250"/>
      <c r="U250"/>
    </row>
    <row r="251" spans="1:21">
      <c r="A251" s="3">
        <f t="shared" si="72"/>
        <v>196</v>
      </c>
      <c r="B251" s="18" t="s">
        <v>17</v>
      </c>
      <c r="C251" s="55" t="s">
        <v>675</v>
      </c>
      <c r="D251" s="3"/>
      <c r="E251" s="3"/>
      <c r="F251" s="3"/>
      <c r="G251" s="3"/>
      <c r="H251" s="3"/>
      <c r="I251" s="3"/>
      <c r="J251" s="3"/>
      <c r="K251" s="3"/>
      <c r="L251" s="3">
        <v>10</v>
      </c>
      <c r="M251" s="3"/>
      <c r="N251" s="3">
        <f t="shared" si="71"/>
        <v>10</v>
      </c>
      <c r="O251" s="3" t="s">
        <v>367</v>
      </c>
      <c r="P251" s="28" t="s">
        <v>413</v>
      </c>
      <c r="Q251"/>
      <c r="R251"/>
      <c r="S251"/>
      <c r="T251"/>
      <c r="U251"/>
    </row>
    <row r="252" spans="1:21" ht="30">
      <c r="A252" s="3">
        <f t="shared" si="72"/>
        <v>197</v>
      </c>
      <c r="B252" s="18" t="s">
        <v>88</v>
      </c>
      <c r="C252" s="55" t="s">
        <v>676</v>
      </c>
      <c r="D252" s="3"/>
      <c r="E252" s="3"/>
      <c r="F252" s="3"/>
      <c r="G252" s="3"/>
      <c r="H252" s="3"/>
      <c r="I252" s="3"/>
      <c r="J252" s="3"/>
      <c r="K252" s="3"/>
      <c r="L252" s="3">
        <v>20</v>
      </c>
      <c r="M252" s="3"/>
      <c r="N252" s="3">
        <f t="shared" si="71"/>
        <v>20</v>
      </c>
      <c r="O252" s="3" t="s">
        <v>367</v>
      </c>
      <c r="P252" s="28" t="s">
        <v>920</v>
      </c>
      <c r="Q252"/>
      <c r="R252"/>
      <c r="S252"/>
      <c r="T252"/>
      <c r="U252"/>
    </row>
    <row r="253" spans="1:21" ht="30">
      <c r="A253" s="3">
        <f t="shared" si="72"/>
        <v>198</v>
      </c>
      <c r="B253" s="18" t="s">
        <v>241</v>
      </c>
      <c r="C253" s="55" t="s">
        <v>677</v>
      </c>
      <c r="D253" s="3"/>
      <c r="E253" s="3"/>
      <c r="F253" s="3"/>
      <c r="G253" s="3"/>
      <c r="H253" s="3"/>
      <c r="I253" s="3"/>
      <c r="J253" s="3"/>
      <c r="K253" s="3"/>
      <c r="L253" s="3">
        <v>123</v>
      </c>
      <c r="M253" s="3"/>
      <c r="N253" s="3">
        <f t="shared" si="71"/>
        <v>123</v>
      </c>
      <c r="O253" s="3" t="s">
        <v>367</v>
      </c>
      <c r="P253" s="28" t="s">
        <v>367</v>
      </c>
      <c r="Q253"/>
      <c r="R253"/>
      <c r="S253"/>
      <c r="T253"/>
      <c r="U253"/>
    </row>
    <row r="254" spans="1:21" ht="30">
      <c r="A254" s="3">
        <f t="shared" si="72"/>
        <v>199</v>
      </c>
      <c r="B254" s="18" t="s">
        <v>89</v>
      </c>
      <c r="C254" s="52" t="s">
        <v>486</v>
      </c>
      <c r="D254" s="3"/>
      <c r="E254" s="3"/>
      <c r="F254" s="3"/>
      <c r="G254" s="3"/>
      <c r="H254" s="3"/>
      <c r="I254" s="3"/>
      <c r="J254" s="3"/>
      <c r="K254" s="3"/>
      <c r="L254" s="3">
        <v>20</v>
      </c>
      <c r="M254" s="3"/>
      <c r="N254" s="3">
        <f t="shared" si="71"/>
        <v>20</v>
      </c>
      <c r="O254" s="3" t="s">
        <v>367</v>
      </c>
      <c r="P254" s="28" t="s">
        <v>920</v>
      </c>
      <c r="Q254"/>
      <c r="R254"/>
      <c r="S254"/>
      <c r="T254"/>
      <c r="U254"/>
    </row>
    <row r="255" spans="1:21" ht="30">
      <c r="A255" s="3">
        <f t="shared" si="72"/>
        <v>200</v>
      </c>
      <c r="B255" s="18" t="s">
        <v>242</v>
      </c>
      <c r="C255" s="59" t="s">
        <v>747</v>
      </c>
      <c r="D255" s="3"/>
      <c r="E255" s="3"/>
      <c r="F255" s="3"/>
      <c r="G255" s="3">
        <v>50</v>
      </c>
      <c r="H255" s="3"/>
      <c r="I255" s="3"/>
      <c r="J255" s="3"/>
      <c r="K255" s="3"/>
      <c r="L255" s="3"/>
      <c r="M255" s="3"/>
      <c r="N255" s="3">
        <f t="shared" si="71"/>
        <v>50</v>
      </c>
      <c r="O255" s="3" t="s">
        <v>366</v>
      </c>
      <c r="P255" s="28" t="s">
        <v>960</v>
      </c>
      <c r="Q255"/>
      <c r="R255"/>
      <c r="S255"/>
      <c r="T255"/>
      <c r="U255"/>
    </row>
    <row r="256" spans="1:21" ht="45">
      <c r="A256" s="3">
        <f>A255+1</f>
        <v>201</v>
      </c>
      <c r="B256" s="18" t="s">
        <v>237</v>
      </c>
      <c r="C256" s="53" t="s">
        <v>487</v>
      </c>
      <c r="D256" s="3"/>
      <c r="E256" s="3"/>
      <c r="F256" s="3">
        <v>155</v>
      </c>
      <c r="G256" s="3"/>
      <c r="H256" s="3"/>
      <c r="I256" s="3"/>
      <c r="J256" s="3"/>
      <c r="K256" s="3"/>
      <c r="L256" s="3"/>
      <c r="M256" s="3"/>
      <c r="N256" s="3">
        <f>SUM(D256:L256)</f>
        <v>155</v>
      </c>
      <c r="O256" s="3" t="s">
        <v>358</v>
      </c>
      <c r="P256" s="28" t="s">
        <v>961</v>
      </c>
      <c r="Q256"/>
      <c r="R256"/>
      <c r="S256"/>
      <c r="T256"/>
      <c r="U256"/>
    </row>
    <row r="257" spans="1:21" ht="30">
      <c r="A257" s="5">
        <f>A256+1</f>
        <v>202</v>
      </c>
      <c r="B257" s="36" t="s">
        <v>139</v>
      </c>
      <c r="C257" s="56" t="s">
        <v>678</v>
      </c>
      <c r="D257" s="5"/>
      <c r="E257" s="5"/>
      <c r="F257" s="5"/>
      <c r="G257" s="5"/>
      <c r="H257" s="5"/>
      <c r="I257" s="5"/>
      <c r="J257" s="5"/>
      <c r="K257" s="5"/>
      <c r="L257" s="5">
        <v>45</v>
      </c>
      <c r="M257" s="5"/>
      <c r="N257" s="5">
        <f t="shared" si="71"/>
        <v>45</v>
      </c>
      <c r="O257" s="5" t="s">
        <v>367</v>
      </c>
      <c r="P257" s="33" t="s">
        <v>367</v>
      </c>
      <c r="Q257"/>
      <c r="R257"/>
      <c r="S257"/>
      <c r="T257"/>
      <c r="U257"/>
    </row>
    <row r="258" spans="1:21">
      <c r="A258" s="5">
        <f t="shared" si="72"/>
        <v>203</v>
      </c>
      <c r="B258" s="36" t="s">
        <v>138</v>
      </c>
      <c r="C258" s="54" t="s">
        <v>491</v>
      </c>
      <c r="D258" s="5"/>
      <c r="E258" s="5"/>
      <c r="F258" s="5"/>
      <c r="G258" s="5"/>
      <c r="H258" s="5"/>
      <c r="I258" s="5"/>
      <c r="J258" s="5"/>
      <c r="K258" s="5"/>
      <c r="L258" s="5">
        <v>48</v>
      </c>
      <c r="M258" s="5"/>
      <c r="N258" s="5">
        <f t="shared" si="71"/>
        <v>48</v>
      </c>
      <c r="O258" s="5" t="s">
        <v>367</v>
      </c>
      <c r="P258" s="33" t="s">
        <v>413</v>
      </c>
      <c r="Q258"/>
      <c r="R258"/>
      <c r="S258"/>
      <c r="T258"/>
      <c r="U258"/>
    </row>
    <row r="259" spans="1:21">
      <c r="A259" s="5">
        <f>A258+1</f>
        <v>204</v>
      </c>
      <c r="B259" s="36" t="s">
        <v>90</v>
      </c>
      <c r="C259" s="54" t="s">
        <v>489</v>
      </c>
      <c r="D259" s="5"/>
      <c r="E259" s="5"/>
      <c r="F259" s="5"/>
      <c r="G259" s="5"/>
      <c r="H259" s="5"/>
      <c r="I259" s="5"/>
      <c r="J259" s="5"/>
      <c r="K259" s="5"/>
      <c r="L259" s="5">
        <v>9</v>
      </c>
      <c r="M259" s="5"/>
      <c r="N259" s="20">
        <f t="shared" si="71"/>
        <v>9</v>
      </c>
      <c r="O259" s="5" t="s">
        <v>367</v>
      </c>
      <c r="P259" s="33" t="s">
        <v>413</v>
      </c>
      <c r="Q259"/>
      <c r="R259"/>
      <c r="S259"/>
      <c r="T259"/>
      <c r="U259"/>
    </row>
    <row r="260" spans="1:21" ht="60">
      <c r="A260" s="5">
        <f>A259+1</f>
        <v>205</v>
      </c>
      <c r="B260" s="36" t="s">
        <v>1027</v>
      </c>
      <c r="C260" s="54" t="s">
        <v>490</v>
      </c>
      <c r="D260" s="5"/>
      <c r="E260" s="5"/>
      <c r="F260" s="5"/>
      <c r="G260" s="5"/>
      <c r="H260" s="5"/>
      <c r="I260" s="5"/>
      <c r="J260" s="5"/>
      <c r="K260" s="5"/>
      <c r="L260" s="5">
        <v>36</v>
      </c>
      <c r="M260" s="5"/>
      <c r="N260" s="5">
        <f t="shared" si="71"/>
        <v>36</v>
      </c>
      <c r="O260" s="5" t="s">
        <v>367</v>
      </c>
      <c r="P260" s="33" t="s">
        <v>1028</v>
      </c>
      <c r="Q260"/>
      <c r="R260"/>
      <c r="S260"/>
      <c r="T260"/>
      <c r="U260"/>
    </row>
    <row r="261" spans="1:21">
      <c r="A261" s="5">
        <f>A260+1</f>
        <v>206</v>
      </c>
      <c r="B261" s="36" t="s">
        <v>137</v>
      </c>
      <c r="C261" s="56" t="s">
        <v>679</v>
      </c>
      <c r="D261" s="5"/>
      <c r="E261" s="5"/>
      <c r="F261" s="5"/>
      <c r="G261" s="5"/>
      <c r="H261" s="5"/>
      <c r="I261" s="5"/>
      <c r="J261" s="5"/>
      <c r="K261" s="5"/>
      <c r="L261" s="5">
        <v>9</v>
      </c>
      <c r="M261" s="5"/>
      <c r="N261" s="5">
        <f t="shared" si="71"/>
        <v>9</v>
      </c>
      <c r="O261" s="5" t="s">
        <v>367</v>
      </c>
      <c r="P261" s="33" t="s">
        <v>413</v>
      </c>
      <c r="Q261"/>
      <c r="R261"/>
      <c r="S261"/>
      <c r="T261"/>
      <c r="U261"/>
    </row>
    <row r="262" spans="1:21">
      <c r="A262" s="83" t="s">
        <v>123</v>
      </c>
      <c r="B262" s="83"/>
      <c r="C262" s="40"/>
      <c r="D262" s="14">
        <f t="shared" ref="D262:M262" si="73">SUM(D245:D261)</f>
        <v>0</v>
      </c>
      <c r="E262" s="14">
        <f t="shared" si="73"/>
        <v>0</v>
      </c>
      <c r="F262" s="14">
        <f t="shared" si="73"/>
        <v>155</v>
      </c>
      <c r="G262" s="14">
        <f t="shared" si="73"/>
        <v>104</v>
      </c>
      <c r="H262" s="14">
        <f t="shared" si="73"/>
        <v>0</v>
      </c>
      <c r="I262" s="14">
        <f t="shared" si="73"/>
        <v>0</v>
      </c>
      <c r="J262" s="14">
        <f t="shared" si="73"/>
        <v>0</v>
      </c>
      <c r="K262" s="14">
        <f t="shared" si="73"/>
        <v>0</v>
      </c>
      <c r="L262" s="14">
        <f t="shared" si="73"/>
        <v>474</v>
      </c>
      <c r="M262" s="14">
        <f t="shared" si="73"/>
        <v>0</v>
      </c>
      <c r="N262" s="14">
        <f t="shared" si="71"/>
        <v>733</v>
      </c>
      <c r="O262" s="21"/>
      <c r="P262" s="29"/>
      <c r="Q262"/>
      <c r="R262"/>
      <c r="S262"/>
      <c r="T262"/>
      <c r="U262"/>
    </row>
    <row r="263" spans="1:21">
      <c r="A263" s="83" t="s">
        <v>197</v>
      </c>
      <c r="B263" s="83"/>
      <c r="C263" s="40"/>
      <c r="D263" s="14">
        <f t="shared" ref="D263:M263" si="74">COUNTA(D245:D261)</f>
        <v>0</v>
      </c>
      <c r="E263" s="14">
        <f t="shared" si="74"/>
        <v>0</v>
      </c>
      <c r="F263" s="14">
        <f t="shared" si="74"/>
        <v>1</v>
      </c>
      <c r="G263" s="14">
        <f t="shared" si="74"/>
        <v>2</v>
      </c>
      <c r="H263" s="14">
        <f t="shared" si="74"/>
        <v>0</v>
      </c>
      <c r="I263" s="14">
        <f t="shared" si="74"/>
        <v>0</v>
      </c>
      <c r="J263" s="14">
        <f t="shared" si="74"/>
        <v>0</v>
      </c>
      <c r="K263" s="14">
        <f t="shared" si="74"/>
        <v>0</v>
      </c>
      <c r="L263" s="14">
        <f t="shared" si="74"/>
        <v>14</v>
      </c>
      <c r="M263" s="14">
        <f t="shared" si="74"/>
        <v>0</v>
      </c>
      <c r="N263" s="14">
        <f t="shared" si="71"/>
        <v>17</v>
      </c>
      <c r="O263" s="21"/>
      <c r="P263" s="29"/>
      <c r="Q263"/>
      <c r="R263"/>
      <c r="S263"/>
      <c r="T263"/>
      <c r="U263"/>
    </row>
    <row r="264" spans="1:21">
      <c r="A264" s="93" t="s">
        <v>91</v>
      </c>
      <c r="B264" s="93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8"/>
      <c r="O264" s="22"/>
      <c r="P264" s="27"/>
      <c r="Q264"/>
      <c r="R264"/>
      <c r="S264"/>
      <c r="T264"/>
      <c r="U264"/>
    </row>
    <row r="265" spans="1:21" ht="30">
      <c r="A265" s="3">
        <f>A261+1</f>
        <v>207</v>
      </c>
      <c r="B265" s="18" t="s">
        <v>93</v>
      </c>
      <c r="C265" s="55" t="s">
        <v>709</v>
      </c>
      <c r="D265" s="3"/>
      <c r="E265" s="3"/>
      <c r="F265" s="3"/>
      <c r="G265" s="3"/>
      <c r="H265" s="3"/>
      <c r="I265" s="3"/>
      <c r="J265" s="3"/>
      <c r="K265" s="3"/>
      <c r="L265" s="3">
        <v>40</v>
      </c>
      <c r="M265" s="3"/>
      <c r="N265" s="3">
        <f t="shared" ref="N265:N290" si="75">SUM(D265:L265)</f>
        <v>40</v>
      </c>
      <c r="O265" s="3" t="s">
        <v>367</v>
      </c>
      <c r="P265" s="28" t="s">
        <v>906</v>
      </c>
      <c r="Q265"/>
      <c r="R265"/>
      <c r="S265"/>
      <c r="T265"/>
      <c r="U265"/>
    </row>
    <row r="266" spans="1:21" ht="75">
      <c r="A266" s="3">
        <f t="shared" ref="A266:A288" si="76">A265+1</f>
        <v>208</v>
      </c>
      <c r="B266" s="18" t="s">
        <v>248</v>
      </c>
      <c r="C266" s="55" t="s">
        <v>710</v>
      </c>
      <c r="D266" s="3"/>
      <c r="E266" s="3"/>
      <c r="F266" s="3"/>
      <c r="G266" s="3"/>
      <c r="H266" s="3"/>
      <c r="I266" s="3"/>
      <c r="J266" s="3"/>
      <c r="K266" s="3"/>
      <c r="L266" s="3">
        <v>49</v>
      </c>
      <c r="M266" s="3"/>
      <c r="N266" s="3">
        <f t="shared" si="75"/>
        <v>49</v>
      </c>
      <c r="O266" s="3" t="s">
        <v>367</v>
      </c>
      <c r="P266" s="28" t="s">
        <v>962</v>
      </c>
      <c r="Q266"/>
      <c r="R266"/>
      <c r="S266"/>
      <c r="T266"/>
      <c r="U266"/>
    </row>
    <row r="267" spans="1:21" ht="30">
      <c r="A267" s="3">
        <f t="shared" si="76"/>
        <v>209</v>
      </c>
      <c r="B267" s="18" t="s">
        <v>267</v>
      </c>
      <c r="C267" s="55" t="s">
        <v>711</v>
      </c>
      <c r="D267" s="3"/>
      <c r="E267" s="3"/>
      <c r="F267" s="3"/>
      <c r="G267" s="3"/>
      <c r="H267" s="3"/>
      <c r="I267" s="3"/>
      <c r="J267" s="3"/>
      <c r="K267" s="3"/>
      <c r="L267" s="3">
        <v>48</v>
      </c>
      <c r="M267" s="3"/>
      <c r="N267" s="3">
        <f t="shared" si="75"/>
        <v>48</v>
      </c>
      <c r="O267" s="3" t="s">
        <v>367</v>
      </c>
      <c r="P267" s="28" t="s">
        <v>367</v>
      </c>
      <c r="Q267"/>
      <c r="R267"/>
      <c r="S267"/>
      <c r="T267"/>
      <c r="U267"/>
    </row>
    <row r="268" spans="1:21" ht="45">
      <c r="A268" s="3">
        <f t="shared" si="76"/>
        <v>210</v>
      </c>
      <c r="B268" s="18" t="s">
        <v>94</v>
      </c>
      <c r="C268" s="57" t="s">
        <v>715</v>
      </c>
      <c r="D268" s="3"/>
      <c r="E268" s="3"/>
      <c r="F268" s="3"/>
      <c r="G268" s="3"/>
      <c r="H268" s="3">
        <v>32</v>
      </c>
      <c r="I268" s="3"/>
      <c r="J268" s="3"/>
      <c r="K268" s="3"/>
      <c r="L268" s="3"/>
      <c r="M268" s="3"/>
      <c r="N268" s="3">
        <f t="shared" si="75"/>
        <v>32</v>
      </c>
      <c r="O268" s="3" t="s">
        <v>417</v>
      </c>
      <c r="P268" s="28" t="s">
        <v>963</v>
      </c>
      <c r="Q268"/>
      <c r="R268"/>
      <c r="S268"/>
      <c r="T268"/>
      <c r="U268"/>
    </row>
    <row r="269" spans="1:21" ht="45">
      <c r="A269" s="3">
        <f t="shared" si="76"/>
        <v>211</v>
      </c>
      <c r="B269" s="18" t="s">
        <v>252</v>
      </c>
      <c r="C269" s="57" t="s">
        <v>721</v>
      </c>
      <c r="D269" s="3"/>
      <c r="E269" s="3"/>
      <c r="F269" s="3"/>
      <c r="G269" s="3">
        <v>28</v>
      </c>
      <c r="H269" s="3"/>
      <c r="I269" s="3"/>
      <c r="J269" s="3"/>
      <c r="K269" s="3"/>
      <c r="L269" s="3"/>
      <c r="M269" s="3"/>
      <c r="N269" s="3">
        <f t="shared" si="75"/>
        <v>28</v>
      </c>
      <c r="O269" s="3" t="s">
        <v>368</v>
      </c>
      <c r="P269" s="28" t="s">
        <v>964</v>
      </c>
      <c r="Q269"/>
      <c r="R269"/>
      <c r="S269"/>
      <c r="T269"/>
      <c r="U269"/>
    </row>
    <row r="270" spans="1:21" ht="60">
      <c r="A270" s="3">
        <f t="shared" si="76"/>
        <v>212</v>
      </c>
      <c r="B270" s="18" t="s">
        <v>95</v>
      </c>
      <c r="C270" s="53" t="s">
        <v>493</v>
      </c>
      <c r="D270" s="3"/>
      <c r="E270" s="3"/>
      <c r="F270" s="3"/>
      <c r="G270" s="3"/>
      <c r="H270" s="3"/>
      <c r="I270" s="3"/>
      <c r="J270" s="3"/>
      <c r="K270" s="3"/>
      <c r="L270" s="3">
        <v>160</v>
      </c>
      <c r="M270" s="3"/>
      <c r="N270" s="3">
        <f t="shared" si="75"/>
        <v>160</v>
      </c>
      <c r="O270" s="3" t="s">
        <v>367</v>
      </c>
      <c r="P270" s="28" t="s">
        <v>965</v>
      </c>
      <c r="Q270"/>
      <c r="R270"/>
      <c r="S270"/>
      <c r="T270"/>
      <c r="U270"/>
    </row>
    <row r="271" spans="1:21" ht="45">
      <c r="A271" s="3">
        <f t="shared" si="76"/>
        <v>213</v>
      </c>
      <c r="B271" s="18" t="s">
        <v>244</v>
      </c>
      <c r="C271" s="62" t="s">
        <v>757</v>
      </c>
      <c r="D271" s="3"/>
      <c r="E271" s="3"/>
      <c r="F271" s="3"/>
      <c r="G271" s="3"/>
      <c r="H271" s="3"/>
      <c r="I271" s="3"/>
      <c r="J271" s="3"/>
      <c r="K271" s="3"/>
      <c r="L271" s="3">
        <v>46</v>
      </c>
      <c r="M271" s="3"/>
      <c r="N271" s="3">
        <f t="shared" si="75"/>
        <v>46</v>
      </c>
      <c r="O271" s="3" t="s">
        <v>367</v>
      </c>
      <c r="P271" s="28" t="s">
        <v>966</v>
      </c>
      <c r="Q271"/>
      <c r="R271"/>
      <c r="S271"/>
      <c r="T271"/>
      <c r="U271"/>
    </row>
    <row r="272" spans="1:21" ht="30">
      <c r="A272" s="3">
        <f t="shared" si="76"/>
        <v>214</v>
      </c>
      <c r="B272" s="18" t="s">
        <v>245</v>
      </c>
      <c r="C272" s="55" t="s">
        <v>497</v>
      </c>
      <c r="D272" s="3"/>
      <c r="E272" s="3"/>
      <c r="F272" s="3"/>
      <c r="G272" s="3"/>
      <c r="H272" s="3"/>
      <c r="I272" s="3"/>
      <c r="J272" s="3"/>
      <c r="K272" s="3"/>
      <c r="L272" s="3">
        <v>42</v>
      </c>
      <c r="M272" s="3"/>
      <c r="N272" s="3">
        <f t="shared" si="75"/>
        <v>42</v>
      </c>
      <c r="O272" s="3" t="s">
        <v>367</v>
      </c>
      <c r="P272" s="28" t="s">
        <v>367</v>
      </c>
      <c r="Q272"/>
      <c r="R272"/>
      <c r="S272"/>
      <c r="T272"/>
      <c r="U272"/>
    </row>
    <row r="273" spans="1:21">
      <c r="A273" s="3">
        <f t="shared" si="76"/>
        <v>215</v>
      </c>
      <c r="B273" s="18" t="s">
        <v>96</v>
      </c>
      <c r="C273" s="55" t="s">
        <v>680</v>
      </c>
      <c r="D273" s="3"/>
      <c r="E273" s="3"/>
      <c r="F273" s="3"/>
      <c r="G273" s="3"/>
      <c r="H273" s="3"/>
      <c r="I273" s="3"/>
      <c r="J273" s="3"/>
      <c r="K273" s="3"/>
      <c r="L273" s="3">
        <v>88</v>
      </c>
      <c r="M273" s="3"/>
      <c r="N273" s="3">
        <f t="shared" si="75"/>
        <v>88</v>
      </c>
      <c r="O273" s="3" t="s">
        <v>367</v>
      </c>
      <c r="P273" s="28" t="s">
        <v>367</v>
      </c>
      <c r="Q273"/>
      <c r="R273"/>
      <c r="S273"/>
      <c r="T273"/>
      <c r="U273"/>
    </row>
    <row r="274" spans="1:21" ht="30">
      <c r="A274" s="3">
        <f t="shared" si="76"/>
        <v>216</v>
      </c>
      <c r="B274" s="18" t="s">
        <v>277</v>
      </c>
      <c r="C274" s="55" t="s">
        <v>498</v>
      </c>
      <c r="D274" s="3"/>
      <c r="E274" s="3"/>
      <c r="F274" s="3"/>
      <c r="G274" s="3"/>
      <c r="H274" s="3"/>
      <c r="I274" s="3"/>
      <c r="J274" s="3"/>
      <c r="K274" s="3"/>
      <c r="L274" s="3">
        <v>24</v>
      </c>
      <c r="M274" s="3"/>
      <c r="N274" s="3">
        <f t="shared" si="75"/>
        <v>24</v>
      </c>
      <c r="O274" s="3" t="s">
        <v>367</v>
      </c>
      <c r="P274" s="28" t="s">
        <v>906</v>
      </c>
      <c r="Q274"/>
      <c r="R274"/>
      <c r="S274"/>
      <c r="T274"/>
      <c r="U274"/>
    </row>
    <row r="275" spans="1:21" ht="30">
      <c r="A275" s="3">
        <f t="shared" si="76"/>
        <v>217</v>
      </c>
      <c r="B275" s="18" t="s">
        <v>97</v>
      </c>
      <c r="C275" s="55" t="s">
        <v>681</v>
      </c>
      <c r="D275" s="3"/>
      <c r="E275" s="3"/>
      <c r="F275" s="3"/>
      <c r="G275" s="3"/>
      <c r="H275" s="3"/>
      <c r="I275" s="3"/>
      <c r="J275" s="3"/>
      <c r="K275" s="3"/>
      <c r="L275" s="3">
        <v>24</v>
      </c>
      <c r="M275" s="3"/>
      <c r="N275" s="3">
        <f t="shared" si="75"/>
        <v>24</v>
      </c>
      <c r="O275" s="3" t="s">
        <v>367</v>
      </c>
      <c r="P275" s="28" t="s">
        <v>413</v>
      </c>
      <c r="Q275"/>
      <c r="R275"/>
      <c r="S275"/>
      <c r="T275"/>
      <c r="U275"/>
    </row>
    <row r="276" spans="1:21" ht="30">
      <c r="A276" s="3">
        <f t="shared" si="76"/>
        <v>218</v>
      </c>
      <c r="B276" s="18" t="s">
        <v>98</v>
      </c>
      <c r="C276" s="55" t="s">
        <v>500</v>
      </c>
      <c r="D276" s="3"/>
      <c r="E276" s="3"/>
      <c r="F276" s="3"/>
      <c r="G276" s="3"/>
      <c r="H276" s="3"/>
      <c r="I276" s="3"/>
      <c r="J276" s="3"/>
      <c r="K276" s="3"/>
      <c r="L276" s="3">
        <v>36</v>
      </c>
      <c r="M276" s="3"/>
      <c r="N276" s="3">
        <f t="shared" si="75"/>
        <v>36</v>
      </c>
      <c r="O276" s="3" t="s">
        <v>367</v>
      </c>
      <c r="P276" s="28" t="s">
        <v>906</v>
      </c>
      <c r="Q276"/>
      <c r="R276"/>
      <c r="S276"/>
      <c r="T276"/>
      <c r="U276"/>
    </row>
    <row r="277" spans="1:21" ht="30">
      <c r="A277" s="3">
        <f t="shared" si="76"/>
        <v>219</v>
      </c>
      <c r="B277" s="18" t="s">
        <v>99</v>
      </c>
      <c r="C277" s="55" t="s">
        <v>501</v>
      </c>
      <c r="D277" s="3"/>
      <c r="E277" s="3"/>
      <c r="F277" s="3"/>
      <c r="G277" s="3"/>
      <c r="H277" s="3"/>
      <c r="I277" s="3"/>
      <c r="J277" s="3"/>
      <c r="K277" s="3"/>
      <c r="L277" s="3">
        <v>50</v>
      </c>
      <c r="M277" s="3"/>
      <c r="N277" s="3">
        <f t="shared" si="75"/>
        <v>50</v>
      </c>
      <c r="O277" s="3" t="s">
        <v>367</v>
      </c>
      <c r="P277" s="28" t="s">
        <v>367</v>
      </c>
      <c r="Q277"/>
      <c r="R277"/>
      <c r="S277"/>
      <c r="T277"/>
      <c r="U277"/>
    </row>
    <row r="278" spans="1:21" ht="45">
      <c r="A278" s="3">
        <f t="shared" si="76"/>
        <v>220</v>
      </c>
      <c r="B278" s="18" t="s">
        <v>100</v>
      </c>
      <c r="C278" s="55" t="s">
        <v>703</v>
      </c>
      <c r="D278" s="3"/>
      <c r="E278" s="3"/>
      <c r="F278" s="3"/>
      <c r="G278" s="3"/>
      <c r="H278" s="3"/>
      <c r="I278" s="3"/>
      <c r="J278" s="3"/>
      <c r="K278" s="3"/>
      <c r="L278" s="3">
        <v>50</v>
      </c>
      <c r="M278" s="3"/>
      <c r="N278" s="3">
        <f t="shared" si="75"/>
        <v>50</v>
      </c>
      <c r="O278" s="3" t="s">
        <v>367</v>
      </c>
      <c r="P278" s="28" t="s">
        <v>967</v>
      </c>
      <c r="R278"/>
      <c r="S278"/>
      <c r="T278"/>
    </row>
    <row r="279" spans="1:21" ht="30">
      <c r="A279" s="3">
        <f t="shared" si="76"/>
        <v>221</v>
      </c>
      <c r="B279" s="18" t="s">
        <v>101</v>
      </c>
      <c r="C279" s="55" t="s">
        <v>705</v>
      </c>
      <c r="D279" s="3"/>
      <c r="E279" s="3"/>
      <c r="F279" s="3"/>
      <c r="G279" s="3"/>
      <c r="H279" s="3"/>
      <c r="I279" s="3"/>
      <c r="J279" s="3"/>
      <c r="K279" s="3"/>
      <c r="L279" s="3">
        <v>28</v>
      </c>
      <c r="M279" s="3"/>
      <c r="N279" s="3">
        <f t="shared" si="75"/>
        <v>28</v>
      </c>
      <c r="O279" s="3" t="s">
        <v>367</v>
      </c>
      <c r="P279" s="28" t="s">
        <v>413</v>
      </c>
      <c r="R279"/>
      <c r="S279"/>
      <c r="T279"/>
    </row>
    <row r="280" spans="1:21" ht="30">
      <c r="A280" s="10">
        <f t="shared" si="76"/>
        <v>222</v>
      </c>
      <c r="B280" s="18" t="s">
        <v>144</v>
      </c>
      <c r="C280" s="57" t="s">
        <v>723</v>
      </c>
      <c r="D280" s="10"/>
      <c r="E280" s="10"/>
      <c r="F280" s="10"/>
      <c r="G280" s="10"/>
      <c r="H280" s="10"/>
      <c r="I280" s="10"/>
      <c r="J280" s="10"/>
      <c r="K280" s="10"/>
      <c r="L280" s="10">
        <v>16</v>
      </c>
      <c r="M280" s="10"/>
      <c r="N280" s="10">
        <f t="shared" si="75"/>
        <v>16</v>
      </c>
      <c r="O280" s="3" t="s">
        <v>367</v>
      </c>
      <c r="P280" s="28" t="s">
        <v>413</v>
      </c>
    </row>
    <row r="281" spans="1:21" ht="30">
      <c r="A281" s="5">
        <f>A280+1</f>
        <v>223</v>
      </c>
      <c r="B281" s="36" t="s">
        <v>250</v>
      </c>
      <c r="C281" s="58" t="s">
        <v>718</v>
      </c>
      <c r="D281" s="5"/>
      <c r="E281" s="5"/>
      <c r="F281" s="5"/>
      <c r="G281" s="5"/>
      <c r="H281" s="5"/>
      <c r="I281" s="5"/>
      <c r="J281" s="5"/>
      <c r="K281" s="5"/>
      <c r="L281" s="5">
        <v>78</v>
      </c>
      <c r="M281" s="5"/>
      <c r="N281" s="5">
        <f t="shared" si="75"/>
        <v>78</v>
      </c>
      <c r="O281" s="5" t="s">
        <v>367</v>
      </c>
      <c r="P281" s="33" t="s">
        <v>367</v>
      </c>
      <c r="Q281" s="4"/>
      <c r="U281"/>
    </row>
    <row r="282" spans="1:21" ht="30">
      <c r="A282" s="10">
        <f>A281+1</f>
        <v>224</v>
      </c>
      <c r="B282" s="18" t="s">
        <v>251</v>
      </c>
      <c r="C282" s="57" t="s">
        <v>719</v>
      </c>
      <c r="D282" s="10"/>
      <c r="E282" s="10"/>
      <c r="F282" s="10"/>
      <c r="G282" s="10"/>
      <c r="H282" s="10"/>
      <c r="I282" s="10"/>
      <c r="J282" s="10"/>
      <c r="K282" s="10"/>
      <c r="L282" s="10">
        <v>27</v>
      </c>
      <c r="M282" s="10"/>
      <c r="N282" s="10">
        <f t="shared" si="75"/>
        <v>27</v>
      </c>
      <c r="O282" s="3" t="s">
        <v>367</v>
      </c>
      <c r="P282" s="28" t="s">
        <v>367</v>
      </c>
    </row>
    <row r="283" spans="1:21" ht="30">
      <c r="A283" s="10">
        <f t="shared" ref="A283:A286" si="77">A282+1</f>
        <v>225</v>
      </c>
      <c r="B283" s="32" t="s">
        <v>403</v>
      </c>
      <c r="C283" s="57" t="s">
        <v>716</v>
      </c>
      <c r="D283" s="10">
        <v>39</v>
      </c>
      <c r="E283" s="10"/>
      <c r="F283" s="10"/>
      <c r="G283" s="10"/>
      <c r="H283" s="10"/>
      <c r="I283" s="10"/>
      <c r="J283" s="10"/>
      <c r="K283" s="10"/>
      <c r="L283" s="10"/>
      <c r="M283" s="10"/>
      <c r="N283" s="10">
        <f t="shared" si="75"/>
        <v>39</v>
      </c>
      <c r="O283" s="3" t="s">
        <v>358</v>
      </c>
      <c r="P283" s="28" t="s">
        <v>367</v>
      </c>
    </row>
    <row r="284" spans="1:21" s="24" customFormat="1" ht="30">
      <c r="A284" s="10">
        <f t="shared" si="77"/>
        <v>226</v>
      </c>
      <c r="B284" s="36" t="s">
        <v>92</v>
      </c>
      <c r="C284" s="56" t="s">
        <v>708</v>
      </c>
      <c r="D284" s="5"/>
      <c r="E284" s="5"/>
      <c r="F284" s="5"/>
      <c r="G284" s="5"/>
      <c r="H284" s="5"/>
      <c r="I284" s="5"/>
      <c r="J284" s="5"/>
      <c r="K284" s="5"/>
      <c r="L284" s="5">
        <v>20</v>
      </c>
      <c r="M284" s="5"/>
      <c r="N284" s="20">
        <f t="shared" si="75"/>
        <v>20</v>
      </c>
      <c r="O284" s="5" t="s">
        <v>367</v>
      </c>
      <c r="P284" s="33" t="s">
        <v>413</v>
      </c>
      <c r="Q284" s="4"/>
      <c r="R284" s="4"/>
      <c r="S284" s="4"/>
      <c r="T284" s="4"/>
      <c r="U284" s="4"/>
    </row>
    <row r="285" spans="1:21" ht="30">
      <c r="A285" s="10">
        <f t="shared" si="77"/>
        <v>227</v>
      </c>
      <c r="B285" s="36" t="s">
        <v>142</v>
      </c>
      <c r="C285" s="58" t="s">
        <v>720</v>
      </c>
      <c r="D285" s="5"/>
      <c r="E285" s="5"/>
      <c r="F285" s="5"/>
      <c r="G285" s="5"/>
      <c r="H285" s="5"/>
      <c r="I285" s="5"/>
      <c r="J285" s="5"/>
      <c r="K285" s="5"/>
      <c r="L285" s="5">
        <v>22</v>
      </c>
      <c r="M285" s="5"/>
      <c r="N285" s="20">
        <f t="shared" si="75"/>
        <v>22</v>
      </c>
      <c r="O285" s="5" t="s">
        <v>367</v>
      </c>
      <c r="P285" s="33" t="s">
        <v>413</v>
      </c>
    </row>
    <row r="286" spans="1:21" ht="30">
      <c r="A286" s="10">
        <f t="shared" si="77"/>
        <v>228</v>
      </c>
      <c r="B286" s="18" t="s">
        <v>404</v>
      </c>
      <c r="C286" s="57" t="s">
        <v>714</v>
      </c>
      <c r="D286" s="10"/>
      <c r="E286" s="10"/>
      <c r="F286" s="10"/>
      <c r="G286" s="10">
        <v>32</v>
      </c>
      <c r="H286" s="10"/>
      <c r="I286" s="10"/>
      <c r="J286" s="10"/>
      <c r="K286" s="10"/>
      <c r="L286" s="10"/>
      <c r="M286" s="10"/>
      <c r="N286" s="10">
        <f t="shared" si="75"/>
        <v>32</v>
      </c>
      <c r="O286" s="3" t="s">
        <v>369</v>
      </c>
      <c r="P286" s="28" t="s">
        <v>968</v>
      </c>
    </row>
    <row r="287" spans="1:21">
      <c r="A287" s="10">
        <f t="shared" si="76"/>
        <v>229</v>
      </c>
      <c r="B287" s="18" t="s">
        <v>249</v>
      </c>
      <c r="C287" s="57" t="s">
        <v>713</v>
      </c>
      <c r="D287" s="10"/>
      <c r="E287" s="10"/>
      <c r="F287" s="10"/>
      <c r="G287" s="10"/>
      <c r="H287" s="10"/>
      <c r="I287" s="10"/>
      <c r="J287" s="10"/>
      <c r="K287" s="10"/>
      <c r="L287" s="10">
        <v>30</v>
      </c>
      <c r="M287" s="10"/>
      <c r="N287" s="10">
        <f t="shared" si="75"/>
        <v>30</v>
      </c>
      <c r="O287" s="3" t="s">
        <v>367</v>
      </c>
      <c r="P287" s="28" t="s">
        <v>367</v>
      </c>
    </row>
    <row r="288" spans="1:21" ht="30">
      <c r="A288" s="10">
        <f t="shared" si="76"/>
        <v>230</v>
      </c>
      <c r="B288" s="18" t="s">
        <v>405</v>
      </c>
      <c r="C288" s="55" t="s">
        <v>712</v>
      </c>
      <c r="D288" s="10"/>
      <c r="E288" s="10">
        <v>195</v>
      </c>
      <c r="F288" s="10"/>
      <c r="G288" s="10"/>
      <c r="H288" s="10"/>
      <c r="I288" s="10"/>
      <c r="J288" s="10"/>
      <c r="K288" s="10"/>
      <c r="L288" s="10"/>
      <c r="M288" s="10"/>
      <c r="N288" s="10">
        <f t="shared" si="75"/>
        <v>195</v>
      </c>
      <c r="O288" s="3" t="s">
        <v>363</v>
      </c>
      <c r="P288" s="28" t="s">
        <v>969</v>
      </c>
    </row>
    <row r="289" spans="1:16">
      <c r="A289" s="83" t="s">
        <v>123</v>
      </c>
      <c r="B289" s="83"/>
      <c r="C289" s="40"/>
      <c r="D289" s="14">
        <f t="shared" ref="D289:M289" si="78">SUM(D265:D288)</f>
        <v>39</v>
      </c>
      <c r="E289" s="14">
        <f t="shared" si="78"/>
        <v>195</v>
      </c>
      <c r="F289" s="14">
        <f t="shared" si="78"/>
        <v>0</v>
      </c>
      <c r="G289" s="14">
        <f t="shared" si="78"/>
        <v>60</v>
      </c>
      <c r="H289" s="14">
        <f t="shared" si="78"/>
        <v>32</v>
      </c>
      <c r="I289" s="14">
        <f t="shared" si="78"/>
        <v>0</v>
      </c>
      <c r="J289" s="14">
        <f t="shared" si="78"/>
        <v>0</v>
      </c>
      <c r="K289" s="14">
        <f t="shared" si="78"/>
        <v>0</v>
      </c>
      <c r="L289" s="14">
        <f t="shared" si="78"/>
        <v>878</v>
      </c>
      <c r="M289" s="14">
        <f t="shared" si="78"/>
        <v>0</v>
      </c>
      <c r="N289" s="14">
        <f t="shared" si="75"/>
        <v>1204</v>
      </c>
      <c r="O289" s="21"/>
      <c r="P289" s="29"/>
    </row>
    <row r="290" spans="1:16">
      <c r="A290" s="83" t="s">
        <v>197</v>
      </c>
      <c r="B290" s="83"/>
      <c r="C290" s="40"/>
      <c r="D290" s="14">
        <f t="shared" ref="D290:M290" si="79">COUNTA(D265:D288)</f>
        <v>1</v>
      </c>
      <c r="E290" s="14">
        <f t="shared" si="79"/>
        <v>1</v>
      </c>
      <c r="F290" s="14">
        <f t="shared" si="79"/>
        <v>0</v>
      </c>
      <c r="G290" s="14">
        <f t="shared" si="79"/>
        <v>2</v>
      </c>
      <c r="H290" s="14">
        <f t="shared" si="79"/>
        <v>1</v>
      </c>
      <c r="I290" s="14">
        <f t="shared" si="79"/>
        <v>0</v>
      </c>
      <c r="J290" s="14">
        <f t="shared" si="79"/>
        <v>0</v>
      </c>
      <c r="K290" s="14">
        <f t="shared" si="79"/>
        <v>0</v>
      </c>
      <c r="L290" s="14">
        <f t="shared" si="79"/>
        <v>19</v>
      </c>
      <c r="M290" s="14">
        <f t="shared" si="79"/>
        <v>0</v>
      </c>
      <c r="N290" s="14">
        <f t="shared" si="75"/>
        <v>24</v>
      </c>
      <c r="O290" s="21"/>
      <c r="P290" s="29"/>
    </row>
    <row r="291" spans="1:16">
      <c r="A291" s="93" t="s">
        <v>102</v>
      </c>
      <c r="B291" s="93"/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8"/>
      <c r="O291" s="22"/>
      <c r="P291" s="27"/>
    </row>
    <row r="292" spans="1:16" ht="30">
      <c r="A292" s="3">
        <f>A288+1</f>
        <v>231</v>
      </c>
      <c r="B292" s="18" t="s">
        <v>103</v>
      </c>
      <c r="C292" s="53" t="s">
        <v>494</v>
      </c>
      <c r="D292" s="3"/>
      <c r="E292" s="3"/>
      <c r="F292" s="3"/>
      <c r="G292" s="3"/>
      <c r="H292" s="3"/>
      <c r="I292" s="3"/>
      <c r="J292" s="3"/>
      <c r="K292" s="3"/>
      <c r="L292" s="3">
        <v>33</v>
      </c>
      <c r="M292" s="3"/>
      <c r="N292" s="3">
        <f t="shared" ref="N292:N309" si="80">SUM(D292:L292)</f>
        <v>33</v>
      </c>
      <c r="O292" s="3" t="s">
        <v>367</v>
      </c>
      <c r="P292" s="28" t="s">
        <v>367</v>
      </c>
    </row>
    <row r="293" spans="1:16" ht="30">
      <c r="A293" s="5">
        <f t="shared" ref="A293:A306" si="81">A292+1</f>
        <v>232</v>
      </c>
      <c r="B293" s="36" t="s">
        <v>104</v>
      </c>
      <c r="C293" s="54" t="s">
        <v>495</v>
      </c>
      <c r="D293" s="5"/>
      <c r="E293" s="5"/>
      <c r="F293" s="5"/>
      <c r="G293" s="5"/>
      <c r="H293" s="5"/>
      <c r="I293" s="5"/>
      <c r="J293" s="5"/>
      <c r="K293" s="5"/>
      <c r="L293" s="5">
        <v>50</v>
      </c>
      <c r="M293" s="5"/>
      <c r="N293" s="5">
        <f t="shared" si="80"/>
        <v>50</v>
      </c>
      <c r="O293" s="5" t="s">
        <v>367</v>
      </c>
      <c r="P293" s="33" t="s">
        <v>413</v>
      </c>
    </row>
    <row r="294" spans="1:16" ht="30">
      <c r="A294" s="3">
        <f t="shared" si="81"/>
        <v>233</v>
      </c>
      <c r="B294" s="18" t="s">
        <v>105</v>
      </c>
      <c r="C294" s="59" t="s">
        <v>746</v>
      </c>
      <c r="D294" s="3"/>
      <c r="E294" s="3"/>
      <c r="F294" s="3">
        <v>202</v>
      </c>
      <c r="G294" s="3"/>
      <c r="H294" s="3"/>
      <c r="I294" s="3"/>
      <c r="J294" s="3"/>
      <c r="K294" s="3"/>
      <c r="L294" s="3"/>
      <c r="M294" s="3"/>
      <c r="N294" s="3">
        <f t="shared" si="80"/>
        <v>202</v>
      </c>
      <c r="O294" s="3" t="s">
        <v>416</v>
      </c>
      <c r="P294" s="28" t="s">
        <v>970</v>
      </c>
    </row>
    <row r="295" spans="1:16" ht="30">
      <c r="A295" s="3">
        <f t="shared" si="81"/>
        <v>234</v>
      </c>
      <c r="B295" s="18" t="s">
        <v>106</v>
      </c>
      <c r="C295" s="55" t="s">
        <v>682</v>
      </c>
      <c r="D295" s="3"/>
      <c r="E295" s="3"/>
      <c r="F295" s="3">
        <v>402</v>
      </c>
      <c r="G295" s="3"/>
      <c r="H295" s="3"/>
      <c r="I295" s="3"/>
      <c r="J295" s="3"/>
      <c r="K295" s="3"/>
      <c r="L295" s="3"/>
      <c r="M295" s="3"/>
      <c r="N295" s="3">
        <f t="shared" si="80"/>
        <v>402</v>
      </c>
      <c r="O295" s="3" t="s">
        <v>360</v>
      </c>
      <c r="P295" s="28" t="s">
        <v>969</v>
      </c>
    </row>
    <row r="296" spans="1:16" ht="30">
      <c r="A296" s="3">
        <f t="shared" si="81"/>
        <v>235</v>
      </c>
      <c r="B296" s="18" t="s">
        <v>107</v>
      </c>
      <c r="C296" s="55" t="s">
        <v>683</v>
      </c>
      <c r="D296" s="3"/>
      <c r="E296" s="3"/>
      <c r="F296" s="3"/>
      <c r="G296" s="3"/>
      <c r="H296" s="3"/>
      <c r="I296" s="3"/>
      <c r="J296" s="3"/>
      <c r="K296" s="3"/>
      <c r="L296" s="3">
        <v>19</v>
      </c>
      <c r="M296" s="3"/>
      <c r="N296" s="3">
        <f t="shared" si="80"/>
        <v>19</v>
      </c>
      <c r="O296" s="3" t="s">
        <v>367</v>
      </c>
      <c r="P296" s="28" t="s">
        <v>367</v>
      </c>
    </row>
    <row r="297" spans="1:16" ht="45">
      <c r="A297" s="3">
        <f t="shared" si="81"/>
        <v>236</v>
      </c>
      <c r="B297" s="18" t="s">
        <v>108</v>
      </c>
      <c r="C297" s="55" t="s">
        <v>684</v>
      </c>
      <c r="D297" s="3"/>
      <c r="E297" s="3"/>
      <c r="F297" s="3"/>
      <c r="G297" s="3"/>
      <c r="H297" s="3"/>
      <c r="I297" s="3"/>
      <c r="J297" s="3"/>
      <c r="K297" s="3"/>
      <c r="L297" s="3">
        <v>33</v>
      </c>
      <c r="M297" s="3"/>
      <c r="N297" s="3">
        <f t="shared" si="80"/>
        <v>33</v>
      </c>
      <c r="O297" s="3" t="s">
        <v>367</v>
      </c>
      <c r="P297" s="81" t="s">
        <v>971</v>
      </c>
    </row>
    <row r="298" spans="1:16">
      <c r="A298" s="3">
        <f t="shared" si="81"/>
        <v>237</v>
      </c>
      <c r="B298" s="18" t="s">
        <v>109</v>
      </c>
      <c r="C298" s="55" t="s">
        <v>496</v>
      </c>
      <c r="D298" s="3"/>
      <c r="E298" s="3"/>
      <c r="F298" s="3"/>
      <c r="G298" s="3"/>
      <c r="H298" s="3"/>
      <c r="I298" s="3"/>
      <c r="J298" s="3"/>
      <c r="K298" s="3"/>
      <c r="L298" s="3">
        <v>10</v>
      </c>
      <c r="M298" s="3"/>
      <c r="N298" s="3">
        <f t="shared" si="80"/>
        <v>10</v>
      </c>
      <c r="O298" s="3" t="s">
        <v>367</v>
      </c>
      <c r="P298" s="28" t="s">
        <v>413</v>
      </c>
    </row>
    <row r="299" spans="1:16" ht="30">
      <c r="A299" s="3">
        <f t="shared" si="81"/>
        <v>238</v>
      </c>
      <c r="B299" s="18" t="s">
        <v>110</v>
      </c>
      <c r="C299" s="55" t="s">
        <v>685</v>
      </c>
      <c r="D299" s="3"/>
      <c r="E299" s="3"/>
      <c r="F299" s="3"/>
      <c r="G299" s="3">
        <v>30</v>
      </c>
      <c r="H299" s="3"/>
      <c r="I299" s="3"/>
      <c r="J299" s="3"/>
      <c r="K299" s="3"/>
      <c r="L299" s="3"/>
      <c r="M299" s="3"/>
      <c r="N299" s="3">
        <f t="shared" si="80"/>
        <v>30</v>
      </c>
      <c r="O299" s="3" t="s">
        <v>367</v>
      </c>
      <c r="P299" s="28" t="s">
        <v>972</v>
      </c>
    </row>
    <row r="300" spans="1:16">
      <c r="A300" s="5">
        <f>A299+1</f>
        <v>239</v>
      </c>
      <c r="B300" s="18" t="s">
        <v>111</v>
      </c>
      <c r="C300" s="55" t="s">
        <v>704</v>
      </c>
      <c r="D300" s="5"/>
      <c r="E300" s="5"/>
      <c r="F300" s="5"/>
      <c r="G300" s="5"/>
      <c r="H300" s="5"/>
      <c r="I300" s="5"/>
      <c r="J300" s="5"/>
      <c r="K300" s="5"/>
      <c r="L300" s="5">
        <v>22</v>
      </c>
      <c r="M300" s="5"/>
      <c r="N300" s="5">
        <f t="shared" si="80"/>
        <v>22</v>
      </c>
      <c r="O300" s="3" t="s">
        <v>367</v>
      </c>
      <c r="P300" s="28" t="s">
        <v>906</v>
      </c>
    </row>
    <row r="301" spans="1:16">
      <c r="A301" s="10">
        <f t="shared" si="81"/>
        <v>240</v>
      </c>
      <c r="B301" s="18" t="s">
        <v>268</v>
      </c>
      <c r="C301" s="57" t="s">
        <v>717</v>
      </c>
      <c r="D301" s="10"/>
      <c r="E301" s="10"/>
      <c r="F301" s="10"/>
      <c r="G301" s="10"/>
      <c r="H301" s="10"/>
      <c r="I301" s="10"/>
      <c r="J301" s="10"/>
      <c r="K301" s="10"/>
      <c r="L301" s="10">
        <v>46</v>
      </c>
      <c r="M301" s="10"/>
      <c r="N301" s="10">
        <f t="shared" si="80"/>
        <v>46</v>
      </c>
      <c r="O301" s="3" t="s">
        <v>367</v>
      </c>
      <c r="P301" s="28" t="s">
        <v>367</v>
      </c>
    </row>
    <row r="302" spans="1:16" ht="30">
      <c r="A302" s="10">
        <f>A301+1</f>
        <v>241</v>
      </c>
      <c r="B302" s="18" t="s">
        <v>260</v>
      </c>
      <c r="C302" s="55" t="s">
        <v>707</v>
      </c>
      <c r="D302" s="10"/>
      <c r="E302" s="10"/>
      <c r="F302" s="10"/>
      <c r="G302" s="10"/>
      <c r="H302" s="10">
        <v>40</v>
      </c>
      <c r="I302" s="10"/>
      <c r="J302" s="10"/>
      <c r="K302" s="10"/>
      <c r="L302" s="10"/>
      <c r="M302" s="10"/>
      <c r="N302" s="10">
        <f t="shared" si="80"/>
        <v>40</v>
      </c>
      <c r="O302" s="3" t="s">
        <v>421</v>
      </c>
      <c r="P302" s="28" t="s">
        <v>970</v>
      </c>
    </row>
    <row r="303" spans="1:16" ht="30">
      <c r="A303" s="10">
        <f t="shared" si="81"/>
        <v>242</v>
      </c>
      <c r="B303" s="18" t="s">
        <v>140</v>
      </c>
      <c r="C303" s="55" t="s">
        <v>706</v>
      </c>
      <c r="D303" s="10">
        <v>240</v>
      </c>
      <c r="E303" s="10"/>
      <c r="F303" s="10"/>
      <c r="G303" s="10"/>
      <c r="H303" s="10"/>
      <c r="I303" s="10"/>
      <c r="J303" s="10"/>
      <c r="K303" s="10"/>
      <c r="L303" s="10"/>
      <c r="M303" s="10"/>
      <c r="N303" s="10">
        <f t="shared" si="80"/>
        <v>240</v>
      </c>
      <c r="O303" s="3" t="s">
        <v>417</v>
      </c>
      <c r="P303" s="28" t="s">
        <v>973</v>
      </c>
    </row>
    <row r="304" spans="1:16">
      <c r="A304" s="10">
        <f t="shared" si="81"/>
        <v>243</v>
      </c>
      <c r="B304" s="18" t="s">
        <v>246</v>
      </c>
      <c r="C304" s="55" t="s">
        <v>686</v>
      </c>
      <c r="D304" s="10"/>
      <c r="E304" s="10"/>
      <c r="F304" s="10"/>
      <c r="G304" s="10"/>
      <c r="H304" s="10"/>
      <c r="I304" s="10"/>
      <c r="J304" s="10"/>
      <c r="K304" s="10"/>
      <c r="L304" s="10">
        <v>30</v>
      </c>
      <c r="M304" s="10"/>
      <c r="N304" s="10">
        <f t="shared" si="80"/>
        <v>30</v>
      </c>
      <c r="O304" s="3" t="s">
        <v>367</v>
      </c>
      <c r="P304" s="28" t="s">
        <v>367</v>
      </c>
    </row>
    <row r="305" spans="1:16">
      <c r="A305" s="10">
        <f t="shared" si="81"/>
        <v>244</v>
      </c>
      <c r="B305" s="18" t="s">
        <v>145</v>
      </c>
      <c r="C305" s="57" t="s">
        <v>724</v>
      </c>
      <c r="D305" s="10"/>
      <c r="E305" s="10"/>
      <c r="F305" s="10"/>
      <c r="G305" s="10"/>
      <c r="H305" s="10"/>
      <c r="I305" s="10"/>
      <c r="J305" s="10"/>
      <c r="K305" s="10"/>
      <c r="L305" s="10">
        <v>29</v>
      </c>
      <c r="M305" s="10"/>
      <c r="N305" s="10">
        <f t="shared" si="80"/>
        <v>29</v>
      </c>
      <c r="O305" s="3" t="s">
        <v>367</v>
      </c>
      <c r="P305" s="28" t="s">
        <v>413</v>
      </c>
    </row>
    <row r="306" spans="1:16" ht="45">
      <c r="A306" s="5">
        <f t="shared" si="81"/>
        <v>245</v>
      </c>
      <c r="B306" s="36" t="s">
        <v>146</v>
      </c>
      <c r="C306" s="58" t="s">
        <v>725</v>
      </c>
      <c r="D306" s="5"/>
      <c r="E306" s="5"/>
      <c r="F306" s="5"/>
      <c r="G306" s="5"/>
      <c r="H306" s="5"/>
      <c r="I306" s="5"/>
      <c r="J306" s="5"/>
      <c r="K306" s="5">
        <v>51</v>
      </c>
      <c r="L306" s="5"/>
      <c r="M306" s="5"/>
      <c r="N306" s="5">
        <f t="shared" si="80"/>
        <v>51</v>
      </c>
      <c r="O306" s="5" t="s">
        <v>367</v>
      </c>
      <c r="P306" s="33" t="s">
        <v>974</v>
      </c>
    </row>
    <row r="307" spans="1:16" ht="30">
      <c r="A307" s="5">
        <f>A306+1</f>
        <v>246</v>
      </c>
      <c r="B307" s="36" t="s">
        <v>238</v>
      </c>
      <c r="C307" s="54" t="s">
        <v>492</v>
      </c>
      <c r="D307" s="5"/>
      <c r="E307" s="5">
        <v>326</v>
      </c>
      <c r="F307" s="5"/>
      <c r="G307" s="5"/>
      <c r="H307" s="5"/>
      <c r="I307" s="5"/>
      <c r="J307" s="5"/>
      <c r="K307" s="5"/>
      <c r="L307" s="5"/>
      <c r="M307" s="5"/>
      <c r="N307" s="5">
        <f>SUM(D307:L307)</f>
        <v>326</v>
      </c>
      <c r="O307" s="5" t="s">
        <v>364</v>
      </c>
      <c r="P307" s="33" t="s">
        <v>975</v>
      </c>
    </row>
    <row r="308" spans="1:16">
      <c r="A308" s="83" t="s">
        <v>123</v>
      </c>
      <c r="B308" s="83"/>
      <c r="C308" s="40"/>
      <c r="D308" s="14">
        <f t="shared" ref="D308:M308" si="82">SUM(D292:D307)</f>
        <v>240</v>
      </c>
      <c r="E308" s="14">
        <f t="shared" si="82"/>
        <v>326</v>
      </c>
      <c r="F308" s="14">
        <f t="shared" si="82"/>
        <v>604</v>
      </c>
      <c r="G308" s="14">
        <f t="shared" si="82"/>
        <v>30</v>
      </c>
      <c r="H308" s="14">
        <f t="shared" si="82"/>
        <v>40</v>
      </c>
      <c r="I308" s="14">
        <f t="shared" si="82"/>
        <v>0</v>
      </c>
      <c r="J308" s="14">
        <f t="shared" si="82"/>
        <v>0</v>
      </c>
      <c r="K308" s="14">
        <f t="shared" si="82"/>
        <v>51</v>
      </c>
      <c r="L308" s="14">
        <f t="shared" si="82"/>
        <v>272</v>
      </c>
      <c r="M308" s="14">
        <f t="shared" si="82"/>
        <v>0</v>
      </c>
      <c r="N308" s="14">
        <f t="shared" si="80"/>
        <v>1563</v>
      </c>
      <c r="O308" s="21"/>
      <c r="P308" s="29"/>
    </row>
    <row r="309" spans="1:16">
      <c r="A309" s="83" t="s">
        <v>197</v>
      </c>
      <c r="B309" s="83"/>
      <c r="C309" s="40"/>
      <c r="D309" s="14">
        <f t="shared" ref="D309:M309" si="83">COUNTA(D292:D307)</f>
        <v>1</v>
      </c>
      <c r="E309" s="14">
        <f t="shared" si="83"/>
        <v>1</v>
      </c>
      <c r="F309" s="14">
        <f t="shared" si="83"/>
        <v>2</v>
      </c>
      <c r="G309" s="14">
        <f t="shared" si="83"/>
        <v>1</v>
      </c>
      <c r="H309" s="14">
        <f t="shared" si="83"/>
        <v>1</v>
      </c>
      <c r="I309" s="14">
        <f t="shared" si="83"/>
        <v>0</v>
      </c>
      <c r="J309" s="14">
        <f t="shared" si="83"/>
        <v>0</v>
      </c>
      <c r="K309" s="14">
        <f t="shared" si="83"/>
        <v>1</v>
      </c>
      <c r="L309" s="14">
        <f t="shared" si="83"/>
        <v>9</v>
      </c>
      <c r="M309" s="14">
        <f t="shared" si="83"/>
        <v>0</v>
      </c>
      <c r="N309" s="14">
        <f t="shared" si="80"/>
        <v>16</v>
      </c>
      <c r="O309" s="21"/>
      <c r="P309" s="29"/>
    </row>
    <row r="310" spans="1:16">
      <c r="A310" s="93" t="s">
        <v>112</v>
      </c>
      <c r="B310" s="93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8"/>
      <c r="O310" s="22"/>
      <c r="P310" s="27"/>
    </row>
    <row r="311" spans="1:16" ht="30">
      <c r="A311" s="3">
        <f>A307+1</f>
        <v>247</v>
      </c>
      <c r="B311" s="18" t="s">
        <v>78</v>
      </c>
      <c r="C311" s="53" t="s">
        <v>488</v>
      </c>
      <c r="D311" s="3"/>
      <c r="E311" s="3"/>
      <c r="F311" s="3">
        <v>100</v>
      </c>
      <c r="G311" s="3"/>
      <c r="H311" s="3"/>
      <c r="I311" s="3"/>
      <c r="J311" s="3"/>
      <c r="K311" s="3"/>
      <c r="L311" s="3"/>
      <c r="M311" s="3"/>
      <c r="N311" s="3">
        <f t="shared" ref="N311:N315" si="84">SUM(D311:L311)</f>
        <v>100</v>
      </c>
      <c r="O311" s="3" t="s">
        <v>421</v>
      </c>
      <c r="P311" s="28" t="s">
        <v>968</v>
      </c>
    </row>
    <row r="312" spans="1:16" ht="30">
      <c r="A312" s="3">
        <f t="shared" ref="A312:A313" si="85">A311+1</f>
        <v>248</v>
      </c>
      <c r="B312" s="18" t="s">
        <v>113</v>
      </c>
      <c r="C312" s="55" t="s">
        <v>687</v>
      </c>
      <c r="D312" s="3"/>
      <c r="E312" s="3"/>
      <c r="F312" s="3"/>
      <c r="G312" s="3"/>
      <c r="H312" s="3"/>
      <c r="I312" s="3"/>
      <c r="J312" s="3"/>
      <c r="K312" s="3"/>
      <c r="L312" s="3">
        <v>8</v>
      </c>
      <c r="M312" s="3"/>
      <c r="N312" s="3">
        <f t="shared" si="84"/>
        <v>8</v>
      </c>
      <c r="O312" s="3" t="s">
        <v>367</v>
      </c>
      <c r="P312" s="28" t="s">
        <v>367</v>
      </c>
    </row>
    <row r="313" spans="1:16">
      <c r="A313" s="5">
        <f t="shared" si="85"/>
        <v>249</v>
      </c>
      <c r="B313" s="18" t="s">
        <v>243</v>
      </c>
      <c r="C313" s="55" t="s">
        <v>688</v>
      </c>
      <c r="D313" s="5"/>
      <c r="E313" s="5"/>
      <c r="F313" s="5"/>
      <c r="G313" s="5"/>
      <c r="H313" s="5"/>
      <c r="I313" s="5"/>
      <c r="J313" s="5"/>
      <c r="K313" s="5"/>
      <c r="L313" s="5">
        <v>20</v>
      </c>
      <c r="M313" s="5"/>
      <c r="N313" s="5">
        <f t="shared" si="84"/>
        <v>20</v>
      </c>
      <c r="O313" s="3" t="s">
        <v>367</v>
      </c>
      <c r="P313" s="28" t="s">
        <v>906</v>
      </c>
    </row>
    <row r="314" spans="1:16">
      <c r="A314" s="83" t="s">
        <v>123</v>
      </c>
      <c r="B314" s="83"/>
      <c r="C314" s="40"/>
      <c r="D314" s="14">
        <f t="shared" ref="D314:M314" si="86">SUM(D311:D313)</f>
        <v>0</v>
      </c>
      <c r="E314" s="14">
        <f t="shared" si="86"/>
        <v>0</v>
      </c>
      <c r="F314" s="14">
        <f t="shared" si="86"/>
        <v>100</v>
      </c>
      <c r="G314" s="14">
        <f t="shared" si="86"/>
        <v>0</v>
      </c>
      <c r="H314" s="14">
        <f t="shared" si="86"/>
        <v>0</v>
      </c>
      <c r="I314" s="14">
        <f t="shared" si="86"/>
        <v>0</v>
      </c>
      <c r="J314" s="14">
        <f t="shared" si="86"/>
        <v>0</v>
      </c>
      <c r="K314" s="14">
        <f t="shared" si="86"/>
        <v>0</v>
      </c>
      <c r="L314" s="14">
        <f t="shared" si="86"/>
        <v>28</v>
      </c>
      <c r="M314" s="14">
        <f t="shared" si="86"/>
        <v>0</v>
      </c>
      <c r="N314" s="14">
        <f t="shared" si="84"/>
        <v>128</v>
      </c>
      <c r="O314" s="21"/>
      <c r="P314" s="29"/>
    </row>
    <row r="315" spans="1:16">
      <c r="A315" s="83" t="s">
        <v>197</v>
      </c>
      <c r="B315" s="83"/>
      <c r="C315" s="40"/>
      <c r="D315" s="14">
        <f t="shared" ref="D315:M315" si="87">COUNTA(D311:D313)</f>
        <v>0</v>
      </c>
      <c r="E315" s="14">
        <f t="shared" si="87"/>
        <v>0</v>
      </c>
      <c r="F315" s="14">
        <f t="shared" si="87"/>
        <v>1</v>
      </c>
      <c r="G315" s="14">
        <f t="shared" si="87"/>
        <v>0</v>
      </c>
      <c r="H315" s="14">
        <f t="shared" si="87"/>
        <v>0</v>
      </c>
      <c r="I315" s="14">
        <f t="shared" si="87"/>
        <v>0</v>
      </c>
      <c r="J315" s="14">
        <f t="shared" si="87"/>
        <v>0</v>
      </c>
      <c r="K315" s="14">
        <f t="shared" si="87"/>
        <v>0</v>
      </c>
      <c r="L315" s="14">
        <f t="shared" si="87"/>
        <v>2</v>
      </c>
      <c r="M315" s="14">
        <f t="shared" si="87"/>
        <v>0</v>
      </c>
      <c r="N315" s="14">
        <f t="shared" si="84"/>
        <v>3</v>
      </c>
      <c r="O315" s="21"/>
      <c r="P315" s="29"/>
    </row>
    <row r="316" spans="1:16">
      <c r="A316" s="93" t="s">
        <v>114</v>
      </c>
      <c r="B316" s="93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8"/>
      <c r="O316" s="22"/>
      <c r="P316" s="27"/>
    </row>
    <row r="317" spans="1:16" ht="30">
      <c r="A317" s="3">
        <f>A313+1</f>
        <v>250</v>
      </c>
      <c r="B317" s="18" t="s">
        <v>115</v>
      </c>
      <c r="C317" s="55" t="s">
        <v>689</v>
      </c>
      <c r="D317" s="3"/>
      <c r="E317" s="3"/>
      <c r="F317" s="3"/>
      <c r="G317" s="3"/>
      <c r="H317" s="3"/>
      <c r="I317" s="3"/>
      <c r="J317" s="3"/>
      <c r="K317" s="3"/>
      <c r="L317" s="3">
        <v>9</v>
      </c>
      <c r="M317" s="3"/>
      <c r="N317" s="3">
        <f>SUM(D317:L317)</f>
        <v>9</v>
      </c>
      <c r="O317" s="3" t="s">
        <v>367</v>
      </c>
      <c r="P317" s="28" t="s">
        <v>906</v>
      </c>
    </row>
    <row r="318" spans="1:16">
      <c r="A318" s="3">
        <f>A317+1</f>
        <v>251</v>
      </c>
      <c r="B318" s="18" t="s">
        <v>116</v>
      </c>
      <c r="C318" s="57" t="s">
        <v>726</v>
      </c>
      <c r="D318" s="3"/>
      <c r="E318" s="3"/>
      <c r="F318" s="3"/>
      <c r="G318" s="3"/>
      <c r="H318" s="3"/>
      <c r="I318" s="3"/>
      <c r="J318" s="3"/>
      <c r="K318" s="3"/>
      <c r="L318" s="3">
        <v>20</v>
      </c>
      <c r="M318" s="3"/>
      <c r="N318" s="3">
        <f t="shared" ref="N318:N335" si="88">SUM(D318:L318)</f>
        <v>20</v>
      </c>
      <c r="O318" s="3" t="s">
        <v>367</v>
      </c>
      <c r="P318" s="28" t="s">
        <v>413</v>
      </c>
    </row>
    <row r="319" spans="1:16">
      <c r="A319" s="3">
        <f>A318+1</f>
        <v>252</v>
      </c>
      <c r="B319" s="18" t="s">
        <v>117</v>
      </c>
      <c r="C319" s="57" t="s">
        <v>727</v>
      </c>
      <c r="D319" s="3"/>
      <c r="E319" s="3"/>
      <c r="F319" s="3"/>
      <c r="G319" s="3"/>
      <c r="H319" s="3"/>
      <c r="I319" s="3"/>
      <c r="J319" s="3"/>
      <c r="K319" s="3"/>
      <c r="L319" s="3">
        <v>23</v>
      </c>
      <c r="M319" s="3"/>
      <c r="N319" s="3">
        <f t="shared" si="88"/>
        <v>23</v>
      </c>
      <c r="O319" s="3" t="s">
        <v>367</v>
      </c>
      <c r="P319" s="28" t="s">
        <v>413</v>
      </c>
    </row>
    <row r="320" spans="1:16" ht="30">
      <c r="A320" s="3">
        <f t="shared" ref="A320:A330" si="89">A319+1</f>
        <v>253</v>
      </c>
      <c r="B320" s="18" t="s">
        <v>270</v>
      </c>
      <c r="C320" s="57" t="s">
        <v>728</v>
      </c>
      <c r="D320" s="3"/>
      <c r="E320" s="3"/>
      <c r="F320" s="3"/>
      <c r="G320" s="3"/>
      <c r="H320" s="3"/>
      <c r="I320" s="3"/>
      <c r="J320" s="3"/>
      <c r="K320" s="3"/>
      <c r="L320" s="3">
        <v>65</v>
      </c>
      <c r="M320" s="3"/>
      <c r="N320" s="3">
        <f t="shared" si="88"/>
        <v>65</v>
      </c>
      <c r="O320" s="3" t="s">
        <v>367</v>
      </c>
      <c r="P320" s="28" t="s">
        <v>906</v>
      </c>
    </row>
    <row r="321" spans="1:16">
      <c r="A321" s="3">
        <f t="shared" si="89"/>
        <v>254</v>
      </c>
      <c r="B321" s="18" t="s">
        <v>118</v>
      </c>
      <c r="C321" s="57" t="s">
        <v>729</v>
      </c>
      <c r="D321" s="3"/>
      <c r="E321" s="3"/>
      <c r="F321" s="3"/>
      <c r="G321" s="3">
        <v>20</v>
      </c>
      <c r="H321" s="3"/>
      <c r="I321" s="3"/>
      <c r="J321" s="3"/>
      <c r="K321" s="3"/>
      <c r="L321" s="3"/>
      <c r="M321" s="3"/>
      <c r="N321" s="3">
        <f t="shared" si="88"/>
        <v>20</v>
      </c>
      <c r="O321" s="3" t="s">
        <v>367</v>
      </c>
      <c r="P321" s="28" t="s">
        <v>976</v>
      </c>
    </row>
    <row r="322" spans="1:16" ht="30">
      <c r="A322" s="3">
        <f t="shared" si="89"/>
        <v>255</v>
      </c>
      <c r="B322" s="18" t="s">
        <v>253</v>
      </c>
      <c r="C322" s="57" t="s">
        <v>730</v>
      </c>
      <c r="D322" s="3"/>
      <c r="E322" s="3"/>
      <c r="F322" s="3"/>
      <c r="G322" s="3"/>
      <c r="H322" s="3"/>
      <c r="I322" s="3"/>
      <c r="J322" s="3"/>
      <c r="K322" s="3"/>
      <c r="L322" s="3">
        <v>25</v>
      </c>
      <c r="M322" s="3"/>
      <c r="N322" s="3">
        <f t="shared" si="88"/>
        <v>25</v>
      </c>
      <c r="O322" s="3" t="s">
        <v>367</v>
      </c>
      <c r="P322" s="81" t="s">
        <v>906</v>
      </c>
    </row>
    <row r="323" spans="1:16" ht="30">
      <c r="A323" s="3">
        <f t="shared" si="89"/>
        <v>256</v>
      </c>
      <c r="B323" s="18" t="s">
        <v>119</v>
      </c>
      <c r="C323" s="57" t="s">
        <v>731</v>
      </c>
      <c r="D323" s="3"/>
      <c r="E323" s="3"/>
      <c r="F323" s="3"/>
      <c r="G323" s="3"/>
      <c r="H323" s="3"/>
      <c r="I323" s="3"/>
      <c r="J323" s="3"/>
      <c r="K323" s="3"/>
      <c r="L323" s="3">
        <v>14</v>
      </c>
      <c r="M323" s="3"/>
      <c r="N323" s="3">
        <f t="shared" si="88"/>
        <v>14</v>
      </c>
      <c r="O323" s="3" t="s">
        <v>367</v>
      </c>
      <c r="P323" s="28" t="s">
        <v>413</v>
      </c>
    </row>
    <row r="324" spans="1:16" ht="30">
      <c r="A324" s="3">
        <f t="shared" si="89"/>
        <v>257</v>
      </c>
      <c r="B324" s="18" t="s">
        <v>120</v>
      </c>
      <c r="C324" s="57" t="s">
        <v>732</v>
      </c>
      <c r="D324" s="3"/>
      <c r="E324" s="3"/>
      <c r="F324" s="3"/>
      <c r="G324" s="3"/>
      <c r="H324" s="3"/>
      <c r="I324" s="3"/>
      <c r="J324" s="3"/>
      <c r="K324" s="3"/>
      <c r="L324" s="3">
        <v>24</v>
      </c>
      <c r="M324" s="3"/>
      <c r="N324" s="3">
        <f t="shared" si="88"/>
        <v>24</v>
      </c>
      <c r="O324" s="3" t="s">
        <v>367</v>
      </c>
      <c r="P324" s="28" t="s">
        <v>367</v>
      </c>
    </row>
    <row r="325" spans="1:16" ht="30">
      <c r="A325" s="3">
        <f t="shared" si="89"/>
        <v>258</v>
      </c>
      <c r="B325" s="18" t="s">
        <v>406</v>
      </c>
      <c r="C325" s="57" t="s">
        <v>733</v>
      </c>
      <c r="D325" s="3"/>
      <c r="E325" s="3"/>
      <c r="F325" s="3"/>
      <c r="G325" s="3"/>
      <c r="H325" s="3"/>
      <c r="I325" s="3"/>
      <c r="J325" s="3"/>
      <c r="K325" s="3"/>
      <c r="L325" s="3">
        <v>20</v>
      </c>
      <c r="M325" s="3"/>
      <c r="N325" s="3">
        <f t="shared" si="88"/>
        <v>20</v>
      </c>
      <c r="O325" s="3" t="s">
        <v>367</v>
      </c>
      <c r="P325" s="28" t="s">
        <v>906</v>
      </c>
    </row>
    <row r="326" spans="1:16">
      <c r="A326" s="3">
        <f t="shared" si="89"/>
        <v>259</v>
      </c>
      <c r="B326" s="18" t="s">
        <v>121</v>
      </c>
      <c r="C326" s="57" t="s">
        <v>734</v>
      </c>
      <c r="D326" s="3"/>
      <c r="E326" s="3"/>
      <c r="F326" s="3"/>
      <c r="G326" s="3"/>
      <c r="H326" s="3"/>
      <c r="I326" s="3"/>
      <c r="J326" s="3"/>
      <c r="K326" s="3"/>
      <c r="L326" s="3">
        <v>54</v>
      </c>
      <c r="M326" s="3"/>
      <c r="N326" s="3">
        <f t="shared" si="88"/>
        <v>54</v>
      </c>
      <c r="O326" s="3" t="s">
        <v>367</v>
      </c>
      <c r="P326" s="28" t="s">
        <v>906</v>
      </c>
    </row>
    <row r="327" spans="1:16" ht="30">
      <c r="A327" s="5">
        <f t="shared" si="89"/>
        <v>260</v>
      </c>
      <c r="B327" s="36" t="s">
        <v>407</v>
      </c>
      <c r="C327" s="56" t="s">
        <v>690</v>
      </c>
      <c r="D327" s="5"/>
      <c r="E327" s="5"/>
      <c r="F327" s="5"/>
      <c r="G327" s="5">
        <v>48</v>
      </c>
      <c r="H327" s="5"/>
      <c r="I327" s="5"/>
      <c r="J327" s="5"/>
      <c r="K327" s="5"/>
      <c r="L327" s="5"/>
      <c r="M327" s="5"/>
      <c r="N327" s="5">
        <f t="shared" si="88"/>
        <v>48</v>
      </c>
      <c r="O327" s="5" t="s">
        <v>357</v>
      </c>
      <c r="P327" s="33" t="s">
        <v>977</v>
      </c>
    </row>
    <row r="328" spans="1:16" ht="45">
      <c r="A328" s="5">
        <f>A327+1</f>
        <v>261</v>
      </c>
      <c r="B328" s="36" t="s">
        <v>150</v>
      </c>
      <c r="C328" s="58" t="s">
        <v>736</v>
      </c>
      <c r="D328" s="5"/>
      <c r="E328" s="5"/>
      <c r="F328" s="5"/>
      <c r="G328" s="5"/>
      <c r="H328" s="5"/>
      <c r="I328" s="5"/>
      <c r="J328" s="5"/>
      <c r="K328" s="5"/>
      <c r="L328" s="5">
        <v>94</v>
      </c>
      <c r="M328" s="5"/>
      <c r="N328" s="5">
        <f t="shared" si="88"/>
        <v>94</v>
      </c>
      <c r="O328" s="5" t="s">
        <v>367</v>
      </c>
      <c r="P328" s="33" t="s">
        <v>367</v>
      </c>
    </row>
    <row r="329" spans="1:16" ht="30">
      <c r="A329" s="10">
        <f t="shared" si="89"/>
        <v>262</v>
      </c>
      <c r="B329" s="18" t="s">
        <v>254</v>
      </c>
      <c r="C329" s="57" t="s">
        <v>737</v>
      </c>
      <c r="D329" s="10"/>
      <c r="E329" s="10"/>
      <c r="F329" s="10"/>
      <c r="G329" s="10"/>
      <c r="H329" s="10"/>
      <c r="I329" s="10"/>
      <c r="J329" s="10"/>
      <c r="K329" s="10"/>
      <c r="L329" s="10">
        <v>22</v>
      </c>
      <c r="M329" s="10"/>
      <c r="N329" s="10">
        <f t="shared" si="88"/>
        <v>22</v>
      </c>
      <c r="O329" s="3" t="s">
        <v>367</v>
      </c>
      <c r="P329" s="28" t="s">
        <v>906</v>
      </c>
    </row>
    <row r="330" spans="1:16" ht="30">
      <c r="A330" s="10">
        <f t="shared" si="89"/>
        <v>263</v>
      </c>
      <c r="B330" s="18" t="s">
        <v>151</v>
      </c>
      <c r="C330" s="57" t="s">
        <v>738</v>
      </c>
      <c r="D330" s="10"/>
      <c r="E330" s="10"/>
      <c r="F330" s="10"/>
      <c r="G330" s="10"/>
      <c r="H330" s="10"/>
      <c r="I330" s="10"/>
      <c r="J330" s="10"/>
      <c r="K330" s="10"/>
      <c r="L330" s="10">
        <v>20</v>
      </c>
      <c r="M330" s="10"/>
      <c r="N330" s="10">
        <f t="shared" si="88"/>
        <v>20</v>
      </c>
      <c r="O330" s="3" t="s">
        <v>367</v>
      </c>
      <c r="P330" s="28" t="s">
        <v>367</v>
      </c>
    </row>
    <row r="331" spans="1:16" ht="30">
      <c r="A331" s="10">
        <f>A330+1</f>
        <v>264</v>
      </c>
      <c r="B331" s="18" t="s">
        <v>255</v>
      </c>
      <c r="C331" s="55" t="s">
        <v>691</v>
      </c>
      <c r="D331" s="10"/>
      <c r="E331" s="10"/>
      <c r="F331" s="10"/>
      <c r="G331" s="10"/>
      <c r="H331" s="10"/>
      <c r="I331" s="10"/>
      <c r="J331" s="10"/>
      <c r="K331" s="10"/>
      <c r="L331" s="10">
        <v>45</v>
      </c>
      <c r="M331" s="10"/>
      <c r="N331" s="10">
        <f>SUM(D331:L331)</f>
        <v>45</v>
      </c>
      <c r="O331" s="3" t="s">
        <v>367</v>
      </c>
      <c r="P331" s="28" t="s">
        <v>367</v>
      </c>
    </row>
    <row r="332" spans="1:16" ht="30">
      <c r="A332" s="10">
        <f>A331+1</f>
        <v>265</v>
      </c>
      <c r="B332" s="36" t="s">
        <v>149</v>
      </c>
      <c r="C332" s="58" t="s">
        <v>735</v>
      </c>
      <c r="D332" s="5"/>
      <c r="E332" s="5"/>
      <c r="F332" s="5"/>
      <c r="G332" s="5"/>
      <c r="H332" s="5"/>
      <c r="I332" s="5"/>
      <c r="J332" s="5"/>
      <c r="K332" s="5"/>
      <c r="L332" s="5">
        <v>9</v>
      </c>
      <c r="M332" s="5"/>
      <c r="N332" s="20">
        <f>SUM(D332:L332)</f>
        <v>9</v>
      </c>
      <c r="O332" s="5" t="s">
        <v>367</v>
      </c>
      <c r="P332" s="33" t="s">
        <v>413</v>
      </c>
    </row>
    <row r="333" spans="1:16" ht="30">
      <c r="A333" s="10">
        <f>A332+1</f>
        <v>266</v>
      </c>
      <c r="B333" s="18" t="s">
        <v>143</v>
      </c>
      <c r="C333" s="57" t="s">
        <v>722</v>
      </c>
      <c r="D333" s="10"/>
      <c r="E333" s="10"/>
      <c r="F333" s="10"/>
      <c r="G333" s="10"/>
      <c r="H333" s="10"/>
      <c r="I333" s="10"/>
      <c r="J333" s="10"/>
      <c r="K333" s="10"/>
      <c r="L333" s="10">
        <v>15</v>
      </c>
      <c r="M333" s="10"/>
      <c r="N333" s="10">
        <f t="shared" si="88"/>
        <v>15</v>
      </c>
      <c r="O333" s="3" t="s">
        <v>367</v>
      </c>
      <c r="P333" s="28" t="s">
        <v>413</v>
      </c>
    </row>
    <row r="334" spans="1:16">
      <c r="A334" s="83" t="s">
        <v>123</v>
      </c>
      <c r="B334" s="83"/>
      <c r="C334" s="40"/>
      <c r="D334" s="14">
        <f t="shared" ref="D334:M334" si="90">SUM(D317:D333)</f>
        <v>0</v>
      </c>
      <c r="E334" s="14">
        <f t="shared" si="90"/>
        <v>0</v>
      </c>
      <c r="F334" s="14">
        <f t="shared" si="90"/>
        <v>0</v>
      </c>
      <c r="G334" s="14">
        <f t="shared" si="90"/>
        <v>68</v>
      </c>
      <c r="H334" s="14">
        <f t="shared" si="90"/>
        <v>0</v>
      </c>
      <c r="I334" s="14">
        <f t="shared" si="90"/>
        <v>0</v>
      </c>
      <c r="J334" s="14">
        <f t="shared" si="90"/>
        <v>0</v>
      </c>
      <c r="K334" s="14">
        <f t="shared" si="90"/>
        <v>0</v>
      </c>
      <c r="L334" s="14">
        <f t="shared" si="90"/>
        <v>459</v>
      </c>
      <c r="M334" s="14">
        <f t="shared" si="90"/>
        <v>0</v>
      </c>
      <c r="N334" s="14">
        <f t="shared" si="88"/>
        <v>527</v>
      </c>
      <c r="O334" s="21"/>
      <c r="P334" s="29"/>
    </row>
    <row r="335" spans="1:16">
      <c r="A335" s="83" t="s">
        <v>197</v>
      </c>
      <c r="B335" s="83"/>
      <c r="C335" s="40"/>
      <c r="D335" s="14">
        <f t="shared" ref="D335:M335" si="91">COUNTA(D317:D333)</f>
        <v>0</v>
      </c>
      <c r="E335" s="14">
        <f t="shared" si="91"/>
        <v>0</v>
      </c>
      <c r="F335" s="14">
        <f t="shared" si="91"/>
        <v>0</v>
      </c>
      <c r="G335" s="14">
        <f t="shared" si="91"/>
        <v>2</v>
      </c>
      <c r="H335" s="14">
        <f t="shared" si="91"/>
        <v>0</v>
      </c>
      <c r="I335" s="14">
        <f t="shared" si="91"/>
        <v>0</v>
      </c>
      <c r="J335" s="14">
        <f t="shared" si="91"/>
        <v>0</v>
      </c>
      <c r="K335" s="14">
        <f t="shared" si="91"/>
        <v>0</v>
      </c>
      <c r="L335" s="14">
        <f t="shared" si="91"/>
        <v>15</v>
      </c>
      <c r="M335" s="14">
        <f t="shared" si="91"/>
        <v>0</v>
      </c>
      <c r="N335" s="14">
        <f t="shared" si="88"/>
        <v>17</v>
      </c>
      <c r="O335" s="21"/>
      <c r="P335" s="29"/>
    </row>
    <row r="336" spans="1:16">
      <c r="A336" s="3"/>
      <c r="B336" s="15"/>
      <c r="C336" s="15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3"/>
      <c r="P336" s="28"/>
    </row>
    <row r="337" spans="1:16">
      <c r="A337" s="98" t="s">
        <v>124</v>
      </c>
      <c r="B337" s="98"/>
      <c r="C337" s="38"/>
      <c r="D337" s="13">
        <f>SUM(D30,D41,D79,D92,D100,D144,D159,D166,D173,D180,D185,D190,D204,D215,D224,D230,D242,D262,D289,D308,D314,D334)</f>
        <v>2336</v>
      </c>
      <c r="E337" s="13">
        <f>SUM(E30,E41,E79,E92,E100,E144,E159,E166,E173,E180,E185,E190,E204,E215,E224,E230,E242,E262,E289,E308,E314,E334)</f>
        <v>4947</v>
      </c>
      <c r="F337" s="13">
        <f>SUM(F30,F41,F79,F92,F100,F144,F159,F166,F173,F180,F185,F190,F204,F215,F224,F230,F242,F262,F289,F308,F314,F334)</f>
        <v>2205</v>
      </c>
      <c r="G337" s="13">
        <f>SUM(G30,G41,G79,G92,G100,G144,G159,G166,G173,G180,G185,G190,G204,G215,G224,G230,G242,G262,G289,G308,G314,G334)</f>
        <v>327</v>
      </c>
      <c r="H337" s="13">
        <f>SUM(H30,H41,H79,H92,H100,H144,H159,H166,H173,H180,H185,H190,H204,H215,H224,H230,H242,H262,H289,H308,H314,H334)</f>
        <v>120</v>
      </c>
      <c r="I337" s="13">
        <f>SUM(I30,I41,I79,I92,I100,I144,I159,I166,I173,I180,I185,I190,I204,I215,I224,I230,I242,I262,I289,I308,I314,I334)</f>
        <v>0</v>
      </c>
      <c r="J337" s="13">
        <f>SUM(J30,J41,J79,J92,J100,J144,J159,J166,J173,J180,J185,J190,J204,J215,J224,J230,J242,J262,J289,J308,J314,J334)</f>
        <v>0</v>
      </c>
      <c r="K337" s="13">
        <f>SUM(K30,K41,K79,K92,K100,K144,K159,K166,K173,K180,K185,K190,K204,K215,K224,K230,K242,K262,K289,K308,K314,K334)</f>
        <v>51</v>
      </c>
      <c r="L337" s="13">
        <f>SUM(L30,L41,L79,L92,L100,L144,L159,L166,L173,L180,L185,L190,L204,L215,L224,L230,L242,L262,L289,L308,L314,L334)</f>
        <v>9542</v>
      </c>
      <c r="M337" s="13">
        <f>SUM(M30,M41,M79,M92,M100,M144,M159,M166,M173,M180,M185,M190,M204,M215,M224,M230,M242,M262,M289,M308,M314,M334)</f>
        <v>0</v>
      </c>
      <c r="N337" s="13">
        <f>SUM(N30,N41,N79,N92,N100,N144,N159,N166,N173,N180,N185,N190,N204,N215,N224,N230,N242,N262,N289,N308,N314,N334)</f>
        <v>19528</v>
      </c>
      <c r="O337" s="23"/>
      <c r="P337" s="30"/>
    </row>
    <row r="338" spans="1:16">
      <c r="A338" s="99" t="s">
        <v>197</v>
      </c>
      <c r="B338" s="100"/>
      <c r="C338" s="39"/>
      <c r="D338" s="13">
        <f>SUM(D31,D42,D80,D93,D101,D145,D160,D167,D174,D181,D186,D191,D205,D216,D225,D231,D243,D263,D290,D309,D315,D335)</f>
        <v>10</v>
      </c>
      <c r="E338" s="13">
        <f>SUM(E31,E42,E80,E93,E101,E145,E160,E167,E174,E181,E186,E191,E205,E216,E225,E231,E243,E263,E290,E309,E315,E335)</f>
        <v>16</v>
      </c>
      <c r="F338" s="13">
        <f>SUM(F31,F42,F80,F93,F101,F145,F160,F167,F174,F181,F186,F191,F205,F216,F225,F231,F243,F263,F290,F309,F315,F335)</f>
        <v>15</v>
      </c>
      <c r="G338" s="13">
        <f>SUM(G31,G42,G80,G93,G101,G145,G160,G167,G174,G181,G186,G191,G205,G216,G225,G231,G243,G263,G290,G309,G315,G335)</f>
        <v>9</v>
      </c>
      <c r="H338" s="13">
        <f>SUM(H31,H42,H80,H93,H101,H145,H160,H167,H174,H181,H186,H191,H205,H216,H225,H231,H243,H263,H290,H309,H315,H335)</f>
        <v>3</v>
      </c>
      <c r="I338" s="13">
        <f>SUM(I31,I42,I80,I93,I101,I145,I160,I167,I174,I181,I186,I191,I205,I216,I225,I231,I243,I263,I290,I309,I315,I335)</f>
        <v>0</v>
      </c>
      <c r="J338" s="13">
        <f>SUM(J31,J42,J80,J93,J101,J145,J160,J167,J174,J181,J186,J191,J205,J216,J225,J231,J243,J263,J290,J309,J315,J335)</f>
        <v>0</v>
      </c>
      <c r="K338" s="13">
        <f>SUM(K31,K42,K80,K93,K101,K145,K160,K167,K174,K181,K186,K191,K205,K216,K225,K231,K243,K263,K290,K309,K315,K335)</f>
        <v>1</v>
      </c>
      <c r="L338" s="13">
        <f>SUM(L31,L42,L80,L93,L101,L145,L160,L167,L174,L181,L186,L191,L205,L216,L225,L231,L243,L263,L290,L309,L315,L335)</f>
        <v>212</v>
      </c>
      <c r="M338" s="13">
        <f>SUM(M31,M42,M80,M93,M101,M145,M160,M167,M174,M181,M186,M191,M205,M216,M225,M231,M243,M263,M290,M309,M315,M335)</f>
        <v>0</v>
      </c>
      <c r="N338" s="13">
        <f>SUM(N31,N42,N80,N93,N101,N145,N160,N167,N174,N181,N186,N191,N205,N216,N225,N231,N243,N263,N290,N309,N315,N335)</f>
        <v>266</v>
      </c>
      <c r="O338" s="23"/>
      <c r="P338" s="30"/>
    </row>
    <row r="340" spans="1:16">
      <c r="A340" s="16"/>
    </row>
    <row r="341" spans="1:16">
      <c r="A341" s="16"/>
    </row>
    <row r="342" spans="1:16">
      <c r="A342" s="2"/>
      <c r="B342" s="1"/>
      <c r="C342" s="1"/>
      <c r="N342" s="4"/>
    </row>
  </sheetData>
  <mergeCells count="82">
    <mergeCell ref="A337:B337"/>
    <mergeCell ref="A338:B338"/>
    <mergeCell ref="A315:B315"/>
    <mergeCell ref="A316:M316"/>
    <mergeCell ref="A334:B334"/>
    <mergeCell ref="A335:B335"/>
    <mergeCell ref="A314:B314"/>
    <mergeCell ref="A263:B263"/>
    <mergeCell ref="A264:M264"/>
    <mergeCell ref="A289:B289"/>
    <mergeCell ref="A290:B290"/>
    <mergeCell ref="A291:M291"/>
    <mergeCell ref="A308:B308"/>
    <mergeCell ref="A309:B309"/>
    <mergeCell ref="A310:M310"/>
    <mergeCell ref="A262:B262"/>
    <mergeCell ref="A226:M226"/>
    <mergeCell ref="A230:B230"/>
    <mergeCell ref="A231:B231"/>
    <mergeCell ref="A232:M232"/>
    <mergeCell ref="A242:B242"/>
    <mergeCell ref="A243:B243"/>
    <mergeCell ref="A244:M244"/>
    <mergeCell ref="A217:M217"/>
    <mergeCell ref="A204:B204"/>
    <mergeCell ref="A30:B30"/>
    <mergeCell ref="A31:B31"/>
    <mergeCell ref="A43:M43"/>
    <mergeCell ref="A79:B79"/>
    <mergeCell ref="A80:B80"/>
    <mergeCell ref="A102:M102"/>
    <mergeCell ref="A144:B144"/>
    <mergeCell ref="A145:B145"/>
    <mergeCell ref="A192:M192"/>
    <mergeCell ref="A159:B159"/>
    <mergeCell ref="A160:B160"/>
    <mergeCell ref="A146:M146"/>
    <mergeCell ref="A168:M168"/>
    <mergeCell ref="A187:M187"/>
    <mergeCell ref="P2:P3"/>
    <mergeCell ref="A205:B205"/>
    <mergeCell ref="A206:M206"/>
    <mergeCell ref="A215:B215"/>
    <mergeCell ref="A216:B216"/>
    <mergeCell ref="A190:B190"/>
    <mergeCell ref="A180:B180"/>
    <mergeCell ref="A41:B41"/>
    <mergeCell ref="A42:B42"/>
    <mergeCell ref="C2:C3"/>
    <mergeCell ref="A173:B173"/>
    <mergeCell ref="A191:B191"/>
    <mergeCell ref="A92:B92"/>
    <mergeCell ref="A81:M81"/>
    <mergeCell ref="A93:B93"/>
    <mergeCell ref="A161:M161"/>
    <mergeCell ref="A224:B224"/>
    <mergeCell ref="A225:B225"/>
    <mergeCell ref="R2:T2"/>
    <mergeCell ref="R11:T11"/>
    <mergeCell ref="R18:T18"/>
    <mergeCell ref="B1:B3"/>
    <mergeCell ref="D1:L1"/>
    <mergeCell ref="M1:M3"/>
    <mergeCell ref="N1:N3"/>
    <mergeCell ref="D2:H2"/>
    <mergeCell ref="I2:K2"/>
    <mergeCell ref="L2:L3"/>
    <mergeCell ref="A4:M4"/>
    <mergeCell ref="A1:A3"/>
    <mergeCell ref="O2:O3"/>
    <mergeCell ref="A32:M32"/>
    <mergeCell ref="A94:M94"/>
    <mergeCell ref="A100:B100"/>
    <mergeCell ref="A101:B101"/>
    <mergeCell ref="A166:B166"/>
    <mergeCell ref="A182:M182"/>
    <mergeCell ref="A185:B185"/>
    <mergeCell ref="A186:B186"/>
    <mergeCell ref="A181:B181"/>
    <mergeCell ref="A167:B167"/>
    <mergeCell ref="A174:B174"/>
    <mergeCell ref="A175:M175"/>
  </mergeCells>
  <pageMargins left="0.25" right="0.25" top="0.75" bottom="0.75" header="0.3" footer="0.3"/>
  <pageSetup paperSize="9" scale="80" orientation="portrait" horizontalDpi="300" verticalDpi="300" r:id="rId1"/>
  <rowBreaks count="1" manualBreakCount="1">
    <brk id="45" max="17" man="1"/>
  </rowBreaks>
  <colBreaks count="2" manualBreakCount="2">
    <brk id="13" max="362" man="1"/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2"/>
  <sheetViews>
    <sheetView topLeftCell="A2" zoomScaleNormal="100" workbookViewId="0">
      <pane ySplit="2" topLeftCell="A4" activePane="bottomLeft" state="frozen"/>
      <selection activeCell="A3" sqref="A3"/>
      <selection pane="bottomLeft" activeCell="S23" sqref="S23"/>
    </sheetView>
  </sheetViews>
  <sheetFormatPr defaultRowHeight="15"/>
  <cols>
    <col min="1" max="1" width="3.85546875" style="6" bestFit="1" customWidth="1"/>
    <col min="2" max="2" width="48.42578125" style="2" bestFit="1" customWidth="1"/>
    <col min="3" max="3" width="48.42578125" style="2" customWidth="1"/>
    <col min="4" max="4" width="5" style="1" bestFit="1" customWidth="1"/>
    <col min="5" max="5" width="8.5703125" style="1" bestFit="1" customWidth="1"/>
    <col min="6" max="7" width="5" style="1" bestFit="1" customWidth="1"/>
    <col min="8" max="8" width="4" style="1" bestFit="1" customWidth="1"/>
    <col min="9" max="9" width="5.7109375" style="1" customWidth="1"/>
    <col min="10" max="10" width="5.5703125" style="1" customWidth="1"/>
    <col min="11" max="11" width="6" style="1" customWidth="1"/>
    <col min="12" max="12" width="11.42578125" style="1" bestFit="1" customWidth="1"/>
    <col min="13" max="14" width="11.42578125" style="1" customWidth="1"/>
    <col min="15" max="15" width="14.85546875" style="6" customWidth="1"/>
    <col min="16" max="16" width="52.7109375" style="31" customWidth="1"/>
    <col min="17" max="17" width="11.42578125" style="1" customWidth="1"/>
    <col min="18" max="18" width="14.7109375" style="1" customWidth="1"/>
    <col min="19" max="20" width="11.42578125" style="1" customWidth="1"/>
    <col min="21" max="21" width="10.5703125" style="4" customWidth="1"/>
    <col min="22" max="22" width="18.5703125" bestFit="1" customWidth="1"/>
  </cols>
  <sheetData>
    <row r="1" spans="1:21" ht="15" hidden="1" customHeight="1">
      <c r="A1" s="91" t="s">
        <v>0</v>
      </c>
      <c r="B1" s="90" t="s">
        <v>446</v>
      </c>
      <c r="C1" s="67"/>
      <c r="D1" s="91" t="s">
        <v>132</v>
      </c>
      <c r="E1" s="91"/>
      <c r="F1" s="91"/>
      <c r="G1" s="91"/>
      <c r="H1" s="91"/>
      <c r="I1" s="91"/>
      <c r="J1" s="91"/>
      <c r="K1" s="91"/>
      <c r="L1" s="91"/>
      <c r="M1" s="92" t="s">
        <v>122</v>
      </c>
      <c r="N1" s="92" t="s">
        <v>131</v>
      </c>
      <c r="O1" s="7"/>
      <c r="P1" s="26"/>
      <c r="Q1" s="7"/>
      <c r="R1" s="68"/>
      <c r="S1" s="68"/>
      <c r="T1" s="68"/>
    </row>
    <row r="2" spans="1:21" ht="15" customHeight="1">
      <c r="A2" s="91"/>
      <c r="B2" s="90"/>
      <c r="C2" s="96" t="s">
        <v>455</v>
      </c>
      <c r="D2" s="91" t="s">
        <v>1</v>
      </c>
      <c r="E2" s="91"/>
      <c r="F2" s="91"/>
      <c r="G2" s="91"/>
      <c r="H2" s="91"/>
      <c r="I2" s="92" t="s">
        <v>2</v>
      </c>
      <c r="J2" s="92"/>
      <c r="K2" s="92"/>
      <c r="L2" s="92" t="s">
        <v>3</v>
      </c>
      <c r="M2" s="92"/>
      <c r="N2" s="92"/>
      <c r="O2" s="94" t="s">
        <v>352</v>
      </c>
      <c r="P2" s="94" t="s">
        <v>370</v>
      </c>
      <c r="Q2"/>
      <c r="R2" s="87" t="s">
        <v>135</v>
      </c>
      <c r="S2" s="88"/>
      <c r="T2" s="89"/>
      <c r="U2"/>
    </row>
    <row r="3" spans="1:21">
      <c r="A3" s="91"/>
      <c r="B3" s="90"/>
      <c r="C3" s="97"/>
      <c r="D3" s="68">
        <v>5</v>
      </c>
      <c r="E3" s="68">
        <v>4</v>
      </c>
      <c r="F3" s="68">
        <v>3</v>
      </c>
      <c r="G3" s="68">
        <v>2</v>
      </c>
      <c r="H3" s="68">
        <v>1</v>
      </c>
      <c r="I3" s="68">
        <v>3</v>
      </c>
      <c r="J3" s="68">
        <v>2</v>
      </c>
      <c r="K3" s="68">
        <v>1</v>
      </c>
      <c r="L3" s="92"/>
      <c r="M3" s="92"/>
      <c r="N3" s="92"/>
      <c r="O3" s="95"/>
      <c r="P3" s="95"/>
      <c r="Q3"/>
      <c r="R3" s="34" t="s">
        <v>126</v>
      </c>
      <c r="S3" s="34" t="s">
        <v>128</v>
      </c>
      <c r="T3" s="34" t="s">
        <v>127</v>
      </c>
      <c r="U3"/>
    </row>
    <row r="4" spans="1:21">
      <c r="A4" s="93" t="s">
        <v>34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66"/>
      <c r="O4" s="22"/>
      <c r="P4" s="27"/>
      <c r="Q4"/>
      <c r="R4" s="3">
        <v>5</v>
      </c>
      <c r="S4" s="3">
        <f>D159</f>
        <v>0</v>
      </c>
      <c r="T4" s="3">
        <f>D158</f>
        <v>0</v>
      </c>
      <c r="U4"/>
    </row>
    <row r="5" spans="1:21">
      <c r="A5" s="5">
        <v>1</v>
      </c>
      <c r="B5" s="36" t="s">
        <v>5</v>
      </c>
      <c r="C5" s="60" t="s">
        <v>748</v>
      </c>
      <c r="D5" s="5"/>
      <c r="E5" s="5"/>
      <c r="F5" s="5"/>
      <c r="G5" s="5"/>
      <c r="H5" s="5"/>
      <c r="I5" s="5"/>
      <c r="J5" s="5"/>
      <c r="K5" s="5"/>
      <c r="L5" s="5">
        <v>16</v>
      </c>
      <c r="M5" s="5"/>
      <c r="N5" s="5">
        <f t="shared" ref="N5:N17" si="0">SUM(D5:L5)</f>
        <v>16</v>
      </c>
      <c r="O5" s="5" t="s">
        <v>367</v>
      </c>
      <c r="P5" s="33" t="s">
        <v>420</v>
      </c>
      <c r="Q5"/>
      <c r="R5" s="3">
        <v>4</v>
      </c>
      <c r="S5" s="3">
        <f>E159</f>
        <v>0</v>
      </c>
      <c r="T5" s="3">
        <f>E158</f>
        <v>0</v>
      </c>
      <c r="U5"/>
    </row>
    <row r="6" spans="1:21">
      <c r="A6" s="5">
        <f>A5+1</f>
        <v>2</v>
      </c>
      <c r="B6" s="36" t="s">
        <v>308</v>
      </c>
      <c r="C6" s="61" t="s">
        <v>758</v>
      </c>
      <c r="D6" s="5"/>
      <c r="E6" s="5"/>
      <c r="F6" s="5"/>
      <c r="G6" s="5"/>
      <c r="H6" s="5"/>
      <c r="I6" s="5"/>
      <c r="J6" s="5"/>
      <c r="K6" s="5"/>
      <c r="L6" s="5">
        <v>6</v>
      </c>
      <c r="M6" s="5"/>
      <c r="N6" s="5">
        <f t="shared" si="0"/>
        <v>6</v>
      </c>
      <c r="O6" s="5" t="s">
        <v>367</v>
      </c>
      <c r="P6" s="33" t="s">
        <v>420</v>
      </c>
      <c r="Q6"/>
      <c r="R6" s="3">
        <v>3</v>
      </c>
      <c r="S6" s="3">
        <f>F159</f>
        <v>1</v>
      </c>
      <c r="T6" s="3">
        <f>F158</f>
        <v>231</v>
      </c>
      <c r="U6"/>
    </row>
    <row r="7" spans="1:21">
      <c r="A7" s="5">
        <f>A6+1</f>
        <v>3</v>
      </c>
      <c r="B7" s="36" t="s">
        <v>278</v>
      </c>
      <c r="C7" s="61" t="s">
        <v>759</v>
      </c>
      <c r="D7" s="5"/>
      <c r="E7" s="5"/>
      <c r="F7" s="5"/>
      <c r="G7" s="5"/>
      <c r="H7" s="5"/>
      <c r="I7" s="5"/>
      <c r="J7" s="5"/>
      <c r="K7" s="5"/>
      <c r="L7" s="5">
        <v>38</v>
      </c>
      <c r="M7" s="5"/>
      <c r="N7" s="5">
        <f t="shared" si="0"/>
        <v>38</v>
      </c>
      <c r="O7" s="5" t="s">
        <v>367</v>
      </c>
      <c r="P7" s="33" t="s">
        <v>420</v>
      </c>
      <c r="Q7"/>
      <c r="R7" s="3">
        <v>2</v>
      </c>
      <c r="S7" s="3">
        <f>G159</f>
        <v>0</v>
      </c>
      <c r="T7" s="3">
        <f>G158</f>
        <v>0</v>
      </c>
      <c r="U7"/>
    </row>
    <row r="8" spans="1:21">
      <c r="A8" s="5">
        <f t="shared" ref="A8:A14" si="1">A7+1</f>
        <v>4</v>
      </c>
      <c r="B8" s="36" t="s">
        <v>286</v>
      </c>
      <c r="C8" s="61" t="s">
        <v>760</v>
      </c>
      <c r="D8" s="5"/>
      <c r="E8" s="5"/>
      <c r="F8" s="5"/>
      <c r="G8" s="5"/>
      <c r="H8" s="5"/>
      <c r="I8" s="5"/>
      <c r="J8" s="5"/>
      <c r="K8" s="5"/>
      <c r="L8" s="5">
        <v>9</v>
      </c>
      <c r="M8" s="5"/>
      <c r="N8" s="5">
        <f t="shared" si="0"/>
        <v>9</v>
      </c>
      <c r="O8" s="5" t="s">
        <v>367</v>
      </c>
      <c r="P8" s="33" t="s">
        <v>420</v>
      </c>
      <c r="Q8"/>
      <c r="R8" s="3">
        <v>1</v>
      </c>
      <c r="S8" s="3">
        <f>H159</f>
        <v>0</v>
      </c>
      <c r="T8" s="3">
        <f>H158</f>
        <v>0</v>
      </c>
      <c r="U8"/>
    </row>
    <row r="9" spans="1:21">
      <c r="A9" s="5">
        <f t="shared" si="1"/>
        <v>5</v>
      </c>
      <c r="B9" s="36" t="s">
        <v>287</v>
      </c>
      <c r="C9" s="61" t="s">
        <v>761</v>
      </c>
      <c r="D9" s="5"/>
      <c r="E9" s="5"/>
      <c r="F9" s="5"/>
      <c r="G9" s="5"/>
      <c r="H9" s="5"/>
      <c r="I9" s="5"/>
      <c r="J9" s="5"/>
      <c r="K9" s="5"/>
      <c r="L9" s="5">
        <v>20</v>
      </c>
      <c r="M9" s="5"/>
      <c r="N9" s="5">
        <f t="shared" si="0"/>
        <v>20</v>
      </c>
      <c r="O9" s="5" t="s">
        <v>367</v>
      </c>
      <c r="P9" s="33" t="s">
        <v>420</v>
      </c>
      <c r="Q9"/>
      <c r="R9" s="34" t="s">
        <v>129</v>
      </c>
      <c r="S9" s="3">
        <f>SUM(S4:S8)</f>
        <v>1</v>
      </c>
      <c r="T9" s="3">
        <f>SUM(T4:T8)</f>
        <v>231</v>
      </c>
      <c r="U9"/>
    </row>
    <row r="10" spans="1:21">
      <c r="A10" s="5">
        <f t="shared" si="1"/>
        <v>6</v>
      </c>
      <c r="B10" s="36" t="s">
        <v>414</v>
      </c>
      <c r="C10" s="61" t="s">
        <v>762</v>
      </c>
      <c r="D10" s="5"/>
      <c r="E10" s="5"/>
      <c r="F10" s="5"/>
      <c r="G10" s="5"/>
      <c r="H10" s="5"/>
      <c r="I10" s="5"/>
      <c r="J10" s="5"/>
      <c r="K10" s="5"/>
      <c r="L10" s="5">
        <v>8</v>
      </c>
      <c r="M10" s="5"/>
      <c r="N10" s="5">
        <f t="shared" si="0"/>
        <v>8</v>
      </c>
      <c r="O10" s="5" t="s">
        <v>367</v>
      </c>
      <c r="P10" s="33" t="s">
        <v>420</v>
      </c>
      <c r="Q10"/>
      <c r="R10" s="3"/>
      <c r="S10" s="3"/>
      <c r="T10" s="3"/>
      <c r="U10"/>
    </row>
    <row r="11" spans="1:21">
      <c r="A11" s="5">
        <f>A10+1</f>
        <v>7</v>
      </c>
      <c r="B11" s="36" t="s">
        <v>319</v>
      </c>
      <c r="C11" s="61" t="s">
        <v>764</v>
      </c>
      <c r="D11" s="5"/>
      <c r="E11" s="5"/>
      <c r="F11" s="5"/>
      <c r="G11" s="5"/>
      <c r="H11" s="5"/>
      <c r="I11" s="5"/>
      <c r="J11" s="5"/>
      <c r="K11" s="5"/>
      <c r="L11" s="5">
        <v>18</v>
      </c>
      <c r="M11" s="5"/>
      <c r="N11" s="5">
        <f t="shared" si="0"/>
        <v>18</v>
      </c>
      <c r="O11" s="5" t="s">
        <v>367</v>
      </c>
      <c r="P11" s="33" t="s">
        <v>422</v>
      </c>
      <c r="Q11"/>
      <c r="R11" s="87" t="s">
        <v>125</v>
      </c>
      <c r="S11" s="88"/>
      <c r="T11" s="89"/>
      <c r="U11"/>
    </row>
    <row r="12" spans="1:21">
      <c r="A12" s="5">
        <f t="shared" si="1"/>
        <v>8</v>
      </c>
      <c r="B12" s="36" t="s">
        <v>291</v>
      </c>
      <c r="C12" s="61" t="s">
        <v>765</v>
      </c>
      <c r="D12" s="5"/>
      <c r="E12" s="5"/>
      <c r="F12" s="5"/>
      <c r="G12" s="5"/>
      <c r="H12" s="5"/>
      <c r="I12" s="5"/>
      <c r="J12" s="5"/>
      <c r="K12" s="5"/>
      <c r="L12" s="5">
        <v>13</v>
      </c>
      <c r="M12" s="5"/>
      <c r="N12" s="5">
        <f t="shared" si="0"/>
        <v>13</v>
      </c>
      <c r="O12" s="5" t="s">
        <v>367</v>
      </c>
      <c r="P12" s="33" t="s">
        <v>420</v>
      </c>
      <c r="Q12"/>
      <c r="R12" s="34" t="s">
        <v>136</v>
      </c>
      <c r="S12" s="34" t="s">
        <v>128</v>
      </c>
      <c r="T12" s="34" t="s">
        <v>127</v>
      </c>
      <c r="U12"/>
    </row>
    <row r="13" spans="1:21">
      <c r="A13" s="5">
        <f t="shared" si="1"/>
        <v>9</v>
      </c>
      <c r="B13" s="36" t="s">
        <v>376</v>
      </c>
      <c r="C13" s="61" t="s">
        <v>767</v>
      </c>
      <c r="D13" s="5"/>
      <c r="E13" s="5"/>
      <c r="F13" s="5"/>
      <c r="G13" s="5"/>
      <c r="H13" s="5"/>
      <c r="I13" s="5"/>
      <c r="J13" s="5"/>
      <c r="K13" s="5"/>
      <c r="L13" s="5">
        <v>5</v>
      </c>
      <c r="M13" s="5"/>
      <c r="N13" s="5">
        <f t="shared" si="0"/>
        <v>5</v>
      </c>
      <c r="O13" s="5" t="s">
        <v>367</v>
      </c>
      <c r="P13" s="33" t="s">
        <v>420</v>
      </c>
      <c r="Q13"/>
      <c r="R13" s="3">
        <v>3</v>
      </c>
      <c r="S13" s="3">
        <f>I159</f>
        <v>0</v>
      </c>
      <c r="T13" s="3">
        <f>I158</f>
        <v>0</v>
      </c>
      <c r="U13"/>
    </row>
    <row r="14" spans="1:21">
      <c r="A14" s="5">
        <f t="shared" si="1"/>
        <v>10</v>
      </c>
      <c r="B14" s="36" t="s">
        <v>324</v>
      </c>
      <c r="C14" s="61" t="s">
        <v>766</v>
      </c>
      <c r="D14" s="5"/>
      <c r="E14" s="5"/>
      <c r="F14" s="5"/>
      <c r="G14" s="5"/>
      <c r="H14" s="5"/>
      <c r="I14" s="5"/>
      <c r="J14" s="5"/>
      <c r="K14" s="5"/>
      <c r="L14" s="5">
        <v>8</v>
      </c>
      <c r="M14" s="5"/>
      <c r="N14" s="5">
        <f t="shared" si="0"/>
        <v>8</v>
      </c>
      <c r="O14" s="5" t="s">
        <v>367</v>
      </c>
      <c r="P14" s="33" t="s">
        <v>420</v>
      </c>
      <c r="Q14"/>
      <c r="R14" s="3">
        <v>2</v>
      </c>
      <c r="S14" s="3">
        <f>J159</f>
        <v>0</v>
      </c>
      <c r="T14" s="3">
        <f>J158</f>
        <v>0</v>
      </c>
      <c r="U14"/>
    </row>
    <row r="15" spans="1:21" ht="60">
      <c r="A15" s="5">
        <f>A14+1</f>
        <v>11</v>
      </c>
      <c r="B15" s="36" t="s">
        <v>375</v>
      </c>
      <c r="C15" s="61" t="s">
        <v>763</v>
      </c>
      <c r="D15" s="5"/>
      <c r="E15" s="5"/>
      <c r="F15" s="5"/>
      <c r="G15" s="5"/>
      <c r="H15" s="5"/>
      <c r="I15" s="5"/>
      <c r="J15" s="5"/>
      <c r="K15" s="5"/>
      <c r="L15" s="5">
        <v>49</v>
      </c>
      <c r="M15" s="5"/>
      <c r="N15" s="5">
        <f>SUM(D15:L15)</f>
        <v>49</v>
      </c>
      <c r="O15" s="5" t="s">
        <v>367</v>
      </c>
      <c r="P15" s="33" t="s">
        <v>985</v>
      </c>
      <c r="Q15"/>
      <c r="R15" s="3"/>
      <c r="S15" s="3"/>
      <c r="T15" s="3"/>
      <c r="U15"/>
    </row>
    <row r="16" spans="1:21">
      <c r="A16" s="5">
        <f>A15+1</f>
        <v>12</v>
      </c>
      <c r="B16" s="36" t="s">
        <v>293</v>
      </c>
      <c r="C16" s="61" t="s">
        <v>768</v>
      </c>
      <c r="D16" s="5"/>
      <c r="E16" s="5"/>
      <c r="F16" s="5"/>
      <c r="G16" s="5"/>
      <c r="H16" s="5"/>
      <c r="I16" s="5"/>
      <c r="J16" s="5"/>
      <c r="K16" s="5"/>
      <c r="L16" s="5">
        <v>14</v>
      </c>
      <c r="M16" s="5"/>
      <c r="N16" s="5">
        <f t="shared" si="0"/>
        <v>14</v>
      </c>
      <c r="O16" s="5" t="s">
        <v>367</v>
      </c>
      <c r="P16" s="33" t="s">
        <v>420</v>
      </c>
      <c r="Q16"/>
      <c r="R16" s="3">
        <v>1</v>
      </c>
      <c r="S16" s="3">
        <f>K159</f>
        <v>0</v>
      </c>
      <c r="T16" s="3">
        <f>K158</f>
        <v>0</v>
      </c>
      <c r="U16"/>
    </row>
    <row r="17" spans="1:21">
      <c r="A17" s="83" t="s">
        <v>123</v>
      </c>
      <c r="B17" s="83"/>
      <c r="C17" s="65"/>
      <c r="D17" s="14">
        <f t="shared" ref="D17:M17" si="2">SUM(D5:D16)</f>
        <v>0</v>
      </c>
      <c r="E17" s="14">
        <f t="shared" si="2"/>
        <v>0</v>
      </c>
      <c r="F17" s="14">
        <f t="shared" si="2"/>
        <v>0</v>
      </c>
      <c r="G17" s="14">
        <f t="shared" si="2"/>
        <v>0</v>
      </c>
      <c r="H17" s="14">
        <f t="shared" si="2"/>
        <v>0</v>
      </c>
      <c r="I17" s="14">
        <f t="shared" si="2"/>
        <v>0</v>
      </c>
      <c r="J17" s="14">
        <f t="shared" si="2"/>
        <v>0</v>
      </c>
      <c r="K17" s="14">
        <f t="shared" si="2"/>
        <v>0</v>
      </c>
      <c r="L17" s="14">
        <f t="shared" si="2"/>
        <v>204</v>
      </c>
      <c r="M17" s="14">
        <f t="shared" si="2"/>
        <v>0</v>
      </c>
      <c r="N17" s="14">
        <f t="shared" si="0"/>
        <v>204</v>
      </c>
      <c r="O17" s="21"/>
      <c r="P17" s="29"/>
      <c r="Q17"/>
      <c r="R17" s="34" t="s">
        <v>129</v>
      </c>
      <c r="S17" s="3">
        <f>SUM(S13:S16)</f>
        <v>0</v>
      </c>
      <c r="T17" s="3">
        <f>SUM(T13:T16)</f>
        <v>0</v>
      </c>
      <c r="U17"/>
    </row>
    <row r="18" spans="1:21">
      <c r="A18" s="83" t="s">
        <v>197</v>
      </c>
      <c r="B18" s="83"/>
      <c r="C18" s="65"/>
      <c r="D18" s="14">
        <f t="shared" ref="D18:M18" si="3">COUNTA(D5:D16)</f>
        <v>0</v>
      </c>
      <c r="E18" s="14">
        <f t="shared" si="3"/>
        <v>0</v>
      </c>
      <c r="F18" s="14">
        <f t="shared" si="3"/>
        <v>0</v>
      </c>
      <c r="G18" s="14">
        <f t="shared" si="3"/>
        <v>0</v>
      </c>
      <c r="H18" s="14">
        <f t="shared" si="3"/>
        <v>0</v>
      </c>
      <c r="I18" s="14">
        <f t="shared" si="3"/>
        <v>0</v>
      </c>
      <c r="J18" s="14">
        <f t="shared" si="3"/>
        <v>0</v>
      </c>
      <c r="K18" s="14">
        <f t="shared" si="3"/>
        <v>0</v>
      </c>
      <c r="L18" s="14">
        <f t="shared" si="3"/>
        <v>12</v>
      </c>
      <c r="M18" s="14">
        <f t="shared" si="3"/>
        <v>0</v>
      </c>
      <c r="N18" s="14">
        <f>SUM(D18:L18)</f>
        <v>12</v>
      </c>
      <c r="O18" s="21"/>
      <c r="P18" s="29"/>
      <c r="Q18"/>
      <c r="R18" s="3"/>
      <c r="S18" s="3"/>
      <c r="T18" s="3"/>
      <c r="U18"/>
    </row>
    <row r="19" spans="1:21">
      <c r="A19" s="84" t="s">
        <v>232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6"/>
      <c r="N19" s="66"/>
      <c r="O19" s="22"/>
      <c r="P19" s="27"/>
      <c r="Q19"/>
      <c r="R19" s="87" t="s">
        <v>130</v>
      </c>
      <c r="S19" s="88"/>
      <c r="T19" s="89"/>
      <c r="U19"/>
    </row>
    <row r="20" spans="1:21" ht="45">
      <c r="A20" s="5">
        <f>A16+1</f>
        <v>13</v>
      </c>
      <c r="B20" s="36" t="s">
        <v>193</v>
      </c>
      <c r="C20" s="61" t="s">
        <v>770</v>
      </c>
      <c r="D20" s="5"/>
      <c r="E20" s="5"/>
      <c r="F20" s="5"/>
      <c r="G20" s="5"/>
      <c r="H20" s="5"/>
      <c r="I20" s="5"/>
      <c r="J20" s="5"/>
      <c r="K20" s="5"/>
      <c r="L20" s="5">
        <v>48</v>
      </c>
      <c r="M20" s="5"/>
      <c r="N20" s="5">
        <f t="shared" ref="N20" si="4">SUM(D20:L20)</f>
        <v>48</v>
      </c>
      <c r="O20" s="5" t="s">
        <v>367</v>
      </c>
      <c r="P20" s="33" t="s">
        <v>481</v>
      </c>
      <c r="Q20"/>
      <c r="R20" s="34" t="s">
        <v>130</v>
      </c>
      <c r="S20" s="34" t="s">
        <v>128</v>
      </c>
      <c r="T20" s="34" t="s">
        <v>127</v>
      </c>
      <c r="U20"/>
    </row>
    <row r="21" spans="1:21">
      <c r="A21" s="5">
        <f>A20+1</f>
        <v>14</v>
      </c>
      <c r="B21" s="36" t="s">
        <v>320</v>
      </c>
      <c r="C21" s="61" t="s">
        <v>771</v>
      </c>
      <c r="D21" s="5"/>
      <c r="E21" s="5"/>
      <c r="F21" s="5"/>
      <c r="G21" s="5"/>
      <c r="H21" s="5"/>
      <c r="I21" s="5"/>
      <c r="J21" s="5"/>
      <c r="K21" s="5"/>
      <c r="L21" s="5">
        <v>6</v>
      </c>
      <c r="M21" s="5"/>
      <c r="N21" s="5">
        <f>SUM(D21:L21)</f>
        <v>6</v>
      </c>
      <c r="O21" s="5" t="s">
        <v>367</v>
      </c>
      <c r="P21" s="33" t="s">
        <v>420</v>
      </c>
      <c r="Q21"/>
      <c r="R21" s="35" t="s">
        <v>134</v>
      </c>
      <c r="S21" s="35">
        <f>L159</f>
        <v>100</v>
      </c>
      <c r="T21" s="35">
        <f>L158</f>
        <v>2630</v>
      </c>
      <c r="U21"/>
    </row>
    <row r="22" spans="1:21">
      <c r="A22" s="5">
        <f>A21+1</f>
        <v>15</v>
      </c>
      <c r="B22" s="36" t="s">
        <v>295</v>
      </c>
      <c r="C22" s="61" t="s">
        <v>772</v>
      </c>
      <c r="D22" s="5"/>
      <c r="E22" s="5"/>
      <c r="F22" s="5"/>
      <c r="G22" s="5"/>
      <c r="H22" s="5"/>
      <c r="I22" s="5"/>
      <c r="J22" s="5"/>
      <c r="K22" s="5"/>
      <c r="L22" s="5">
        <v>18</v>
      </c>
      <c r="M22" s="5"/>
      <c r="N22" s="5">
        <f>SUM(D22:L22)</f>
        <v>18</v>
      </c>
      <c r="O22" s="5" t="s">
        <v>367</v>
      </c>
      <c r="P22" s="33" t="s">
        <v>420</v>
      </c>
      <c r="Q22"/>
      <c r="R22" s="35"/>
      <c r="S22" s="35"/>
      <c r="T22" s="35"/>
      <c r="U22"/>
    </row>
    <row r="23" spans="1:21">
      <c r="A23" s="83" t="s">
        <v>123</v>
      </c>
      <c r="B23" s="83"/>
      <c r="C23" s="65"/>
      <c r="D23" s="14">
        <f t="shared" ref="D23:M23" si="5">SUM(D20:D22)</f>
        <v>0</v>
      </c>
      <c r="E23" s="14">
        <f t="shared" si="5"/>
        <v>0</v>
      </c>
      <c r="F23" s="14">
        <f t="shared" si="5"/>
        <v>0</v>
      </c>
      <c r="G23" s="14">
        <f t="shared" si="5"/>
        <v>0</v>
      </c>
      <c r="H23" s="14">
        <f t="shared" si="5"/>
        <v>0</v>
      </c>
      <c r="I23" s="14">
        <f t="shared" si="5"/>
        <v>0</v>
      </c>
      <c r="J23" s="14">
        <f t="shared" si="5"/>
        <v>0</v>
      </c>
      <c r="K23" s="14">
        <f t="shared" si="5"/>
        <v>0</v>
      </c>
      <c r="L23" s="14">
        <f t="shared" si="5"/>
        <v>72</v>
      </c>
      <c r="M23" s="14">
        <f t="shared" si="5"/>
        <v>0</v>
      </c>
      <c r="N23" s="14">
        <f t="shared" ref="N23:N24" si="6">SUM(D23:L23)</f>
        <v>72</v>
      </c>
      <c r="O23" s="21"/>
      <c r="P23" s="29"/>
      <c r="Q23"/>
      <c r="R23" s="34" t="s">
        <v>133</v>
      </c>
      <c r="S23" s="3">
        <f>SUM(S21,S9,S17)</f>
        <v>101</v>
      </c>
      <c r="T23" s="3">
        <f>SUM(T21,T9,T17)</f>
        <v>2861</v>
      </c>
      <c r="U23"/>
    </row>
    <row r="24" spans="1:21">
      <c r="A24" s="83" t="s">
        <v>197</v>
      </c>
      <c r="B24" s="83"/>
      <c r="C24" s="65"/>
      <c r="D24" s="14">
        <f t="shared" ref="D24:M24" si="7">COUNTA(D20:D22)</f>
        <v>0</v>
      </c>
      <c r="E24" s="14">
        <f t="shared" si="7"/>
        <v>0</v>
      </c>
      <c r="F24" s="14">
        <f t="shared" si="7"/>
        <v>0</v>
      </c>
      <c r="G24" s="14">
        <f t="shared" si="7"/>
        <v>0</v>
      </c>
      <c r="H24" s="14">
        <f t="shared" si="7"/>
        <v>0</v>
      </c>
      <c r="I24" s="14">
        <f t="shared" si="7"/>
        <v>0</v>
      </c>
      <c r="J24" s="14">
        <f t="shared" si="7"/>
        <v>0</v>
      </c>
      <c r="K24" s="14">
        <f t="shared" si="7"/>
        <v>0</v>
      </c>
      <c r="L24" s="14">
        <f t="shared" si="7"/>
        <v>3</v>
      </c>
      <c r="M24" s="14">
        <f t="shared" si="7"/>
        <v>0</v>
      </c>
      <c r="N24" s="14">
        <f t="shared" si="6"/>
        <v>3</v>
      </c>
      <c r="O24" s="21"/>
      <c r="P24" s="29"/>
      <c r="Q24"/>
      <c r="R24"/>
      <c r="S24"/>
      <c r="T24"/>
      <c r="U24"/>
    </row>
    <row r="25" spans="1:21">
      <c r="A25" s="93" t="s">
        <v>35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66"/>
      <c r="O25" s="22"/>
      <c r="P25" s="27"/>
      <c r="Q25"/>
      <c r="R25"/>
      <c r="S25"/>
      <c r="T25"/>
      <c r="U25"/>
    </row>
    <row r="26" spans="1:21">
      <c r="A26" s="37">
        <f>A22+1</f>
        <v>16</v>
      </c>
      <c r="B26" s="36" t="s">
        <v>282</v>
      </c>
      <c r="C26" s="61" t="s">
        <v>775</v>
      </c>
      <c r="D26" s="5"/>
      <c r="E26" s="5"/>
      <c r="F26" s="5"/>
      <c r="G26" s="5"/>
      <c r="H26" s="5"/>
      <c r="I26" s="5"/>
      <c r="J26" s="5"/>
      <c r="K26" s="5"/>
      <c r="L26" s="5">
        <v>43</v>
      </c>
      <c r="M26" s="5"/>
      <c r="N26" s="5">
        <f t="shared" ref="N26:N29" si="8">SUM(D26:L26)</f>
        <v>43</v>
      </c>
      <c r="O26" s="5" t="s">
        <v>367</v>
      </c>
      <c r="P26" s="33" t="s">
        <v>420</v>
      </c>
      <c r="Q26"/>
      <c r="R26"/>
      <c r="S26"/>
      <c r="T26"/>
      <c r="U26"/>
    </row>
    <row r="27" spans="1:21">
      <c r="A27" s="37">
        <f t="shared" ref="A27" si="9">A26+1</f>
        <v>17</v>
      </c>
      <c r="B27" s="36" t="s">
        <v>289</v>
      </c>
      <c r="C27" s="61" t="s">
        <v>776</v>
      </c>
      <c r="D27" s="5"/>
      <c r="E27" s="5"/>
      <c r="F27" s="5"/>
      <c r="G27" s="5"/>
      <c r="H27" s="5"/>
      <c r="I27" s="5"/>
      <c r="J27" s="5"/>
      <c r="K27" s="5"/>
      <c r="L27" s="5">
        <v>8</v>
      </c>
      <c r="M27" s="5"/>
      <c r="N27" s="5">
        <f t="shared" si="8"/>
        <v>8</v>
      </c>
      <c r="O27" s="5" t="s">
        <v>367</v>
      </c>
      <c r="P27" s="33" t="s">
        <v>420</v>
      </c>
      <c r="Q27"/>
      <c r="R27"/>
      <c r="S27"/>
      <c r="T27"/>
      <c r="U27"/>
    </row>
    <row r="28" spans="1:21" ht="60">
      <c r="A28" s="37">
        <f>A27+1</f>
        <v>18</v>
      </c>
      <c r="B28" s="36" t="s">
        <v>384</v>
      </c>
      <c r="C28" s="61" t="s">
        <v>774</v>
      </c>
      <c r="D28" s="5"/>
      <c r="E28" s="5"/>
      <c r="F28" s="5"/>
      <c r="G28" s="5"/>
      <c r="H28" s="5"/>
      <c r="I28" s="5"/>
      <c r="J28" s="5"/>
      <c r="K28" s="5"/>
      <c r="L28" s="5">
        <v>32</v>
      </c>
      <c r="M28" s="5"/>
      <c r="N28" s="5">
        <f t="shared" si="8"/>
        <v>32</v>
      </c>
      <c r="O28" s="5" t="s">
        <v>367</v>
      </c>
      <c r="P28" s="33" t="s">
        <v>985</v>
      </c>
      <c r="Q28"/>
      <c r="R28"/>
      <c r="S28"/>
      <c r="T28"/>
      <c r="U28"/>
    </row>
    <row r="29" spans="1:21">
      <c r="A29" s="37">
        <f>A28+1</f>
        <v>19</v>
      </c>
      <c r="B29" s="36" t="s">
        <v>294</v>
      </c>
      <c r="C29" s="61" t="s">
        <v>778</v>
      </c>
      <c r="D29" s="5"/>
      <c r="E29" s="5"/>
      <c r="F29" s="5"/>
      <c r="G29" s="5"/>
      <c r="H29" s="5"/>
      <c r="I29" s="5"/>
      <c r="J29" s="5"/>
      <c r="K29" s="5"/>
      <c r="L29" s="5">
        <v>39</v>
      </c>
      <c r="M29" s="5"/>
      <c r="N29" s="5">
        <f t="shared" si="8"/>
        <v>39</v>
      </c>
      <c r="O29" s="5" t="s">
        <v>367</v>
      </c>
      <c r="P29" s="33" t="s">
        <v>420</v>
      </c>
      <c r="Q29"/>
      <c r="R29"/>
      <c r="S29"/>
      <c r="T29"/>
      <c r="U29"/>
    </row>
    <row r="30" spans="1:21">
      <c r="A30" s="83" t="s">
        <v>123</v>
      </c>
      <c r="B30" s="83"/>
      <c r="C30" s="65"/>
      <c r="D30" s="14">
        <f t="shared" ref="D30:M30" si="10">SUM(D26:D29)</f>
        <v>0</v>
      </c>
      <c r="E30" s="14">
        <f t="shared" si="10"/>
        <v>0</v>
      </c>
      <c r="F30" s="14">
        <f t="shared" si="10"/>
        <v>0</v>
      </c>
      <c r="G30" s="14">
        <f t="shared" si="10"/>
        <v>0</v>
      </c>
      <c r="H30" s="14">
        <f t="shared" si="10"/>
        <v>0</v>
      </c>
      <c r="I30" s="14">
        <f t="shared" si="10"/>
        <v>0</v>
      </c>
      <c r="J30" s="14">
        <f t="shared" si="10"/>
        <v>0</v>
      </c>
      <c r="K30" s="14">
        <f t="shared" si="10"/>
        <v>0</v>
      </c>
      <c r="L30" s="14">
        <f t="shared" si="10"/>
        <v>122</v>
      </c>
      <c r="M30" s="14">
        <f t="shared" si="10"/>
        <v>0</v>
      </c>
      <c r="N30" s="14">
        <f t="shared" ref="N30:N31" si="11">SUM(D30:L30)</f>
        <v>122</v>
      </c>
      <c r="O30" s="21"/>
      <c r="P30" s="29"/>
      <c r="Q30"/>
      <c r="R30"/>
      <c r="S30"/>
      <c r="T30"/>
      <c r="U30"/>
    </row>
    <row r="31" spans="1:21">
      <c r="A31" s="83" t="s">
        <v>197</v>
      </c>
      <c r="B31" s="83"/>
      <c r="C31" s="65"/>
      <c r="D31" s="14">
        <f t="shared" ref="D31:M31" si="12">COUNTA(D26:D29)</f>
        <v>0</v>
      </c>
      <c r="E31" s="14">
        <f t="shared" si="12"/>
        <v>0</v>
      </c>
      <c r="F31" s="14">
        <f t="shared" si="12"/>
        <v>0</v>
      </c>
      <c r="G31" s="14">
        <f t="shared" si="12"/>
        <v>0</v>
      </c>
      <c r="H31" s="14">
        <f t="shared" si="12"/>
        <v>0</v>
      </c>
      <c r="I31" s="14">
        <f t="shared" si="12"/>
        <v>0</v>
      </c>
      <c r="J31" s="14">
        <f t="shared" si="12"/>
        <v>0</v>
      </c>
      <c r="K31" s="14">
        <f t="shared" si="12"/>
        <v>0</v>
      </c>
      <c r="L31" s="14">
        <f t="shared" si="12"/>
        <v>4</v>
      </c>
      <c r="M31" s="14">
        <f t="shared" si="12"/>
        <v>0</v>
      </c>
      <c r="N31" s="14">
        <f t="shared" si="11"/>
        <v>4</v>
      </c>
      <c r="O31" s="21"/>
      <c r="P31" s="29"/>
      <c r="Q31"/>
      <c r="R31"/>
      <c r="S31"/>
      <c r="T31"/>
      <c r="U31"/>
    </row>
    <row r="32" spans="1:21">
      <c r="A32" s="84" t="s">
        <v>231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6"/>
      <c r="N32" s="66"/>
      <c r="O32" s="22"/>
      <c r="P32" s="27"/>
      <c r="Q32"/>
      <c r="R32"/>
      <c r="S32"/>
      <c r="T32"/>
      <c r="U32"/>
    </row>
    <row r="33" spans="1:21">
      <c r="A33" s="5">
        <f>A29+1</f>
        <v>20</v>
      </c>
      <c r="B33" s="36" t="s">
        <v>15</v>
      </c>
      <c r="C33" s="60" t="s">
        <v>741</v>
      </c>
      <c r="D33" s="5"/>
      <c r="E33" s="5"/>
      <c r="F33" s="5">
        <v>231</v>
      </c>
      <c r="G33" s="5"/>
      <c r="H33" s="5"/>
      <c r="I33" s="5"/>
      <c r="J33" s="5"/>
      <c r="K33" s="5"/>
      <c r="L33" s="5"/>
      <c r="M33" s="5"/>
      <c r="N33" s="5">
        <f t="shared" ref="N33:N34" si="13">SUM(D33:L33)</f>
        <v>231</v>
      </c>
      <c r="O33" s="5" t="s">
        <v>418</v>
      </c>
      <c r="P33" s="33" t="s">
        <v>420</v>
      </c>
      <c r="Q33"/>
      <c r="R33"/>
      <c r="S33"/>
      <c r="T33"/>
      <c r="U33"/>
    </row>
    <row r="34" spans="1:21">
      <c r="A34" s="5">
        <f>A33+1</f>
        <v>21</v>
      </c>
      <c r="B34" s="36" t="s">
        <v>276</v>
      </c>
      <c r="C34" s="61" t="s">
        <v>753</v>
      </c>
      <c r="D34" s="5"/>
      <c r="E34" s="5"/>
      <c r="F34" s="5"/>
      <c r="G34" s="5"/>
      <c r="H34" s="5"/>
      <c r="I34" s="5"/>
      <c r="J34" s="5"/>
      <c r="K34" s="5"/>
      <c r="L34" s="5">
        <v>18</v>
      </c>
      <c r="M34" s="5"/>
      <c r="N34" s="5">
        <f t="shared" si="13"/>
        <v>18</v>
      </c>
      <c r="O34" s="5" t="s">
        <v>367</v>
      </c>
      <c r="P34" s="33" t="s">
        <v>420</v>
      </c>
      <c r="Q34"/>
      <c r="R34"/>
      <c r="S34"/>
      <c r="T34"/>
      <c r="U34"/>
    </row>
    <row r="35" spans="1:21">
      <c r="A35" s="83" t="s">
        <v>123</v>
      </c>
      <c r="B35" s="83"/>
      <c r="C35" s="65"/>
      <c r="D35" s="14">
        <f t="shared" ref="D35:M35" si="14">SUM(D33:D34)</f>
        <v>0</v>
      </c>
      <c r="E35" s="14">
        <f t="shared" si="14"/>
        <v>0</v>
      </c>
      <c r="F35" s="14">
        <f t="shared" si="14"/>
        <v>231</v>
      </c>
      <c r="G35" s="14">
        <f t="shared" si="14"/>
        <v>0</v>
      </c>
      <c r="H35" s="14">
        <f t="shared" si="14"/>
        <v>0</v>
      </c>
      <c r="I35" s="14">
        <f t="shared" si="14"/>
        <v>0</v>
      </c>
      <c r="J35" s="14">
        <f t="shared" si="14"/>
        <v>0</v>
      </c>
      <c r="K35" s="14">
        <f t="shared" si="14"/>
        <v>0</v>
      </c>
      <c r="L35" s="14">
        <f t="shared" si="14"/>
        <v>18</v>
      </c>
      <c r="M35" s="14">
        <f t="shared" si="14"/>
        <v>0</v>
      </c>
      <c r="N35" s="14">
        <f>SUM(D35:L35)</f>
        <v>249</v>
      </c>
      <c r="O35" s="21"/>
      <c r="P35" s="29"/>
      <c r="Q35"/>
      <c r="R35"/>
      <c r="S35"/>
      <c r="T35"/>
      <c r="U35"/>
    </row>
    <row r="36" spans="1:21">
      <c r="A36" s="83" t="s">
        <v>197</v>
      </c>
      <c r="B36" s="83"/>
      <c r="C36" s="65"/>
      <c r="D36" s="14">
        <f t="shared" ref="D36:M36" si="15">COUNTA(D33:D34)</f>
        <v>0</v>
      </c>
      <c r="E36" s="14">
        <f t="shared" si="15"/>
        <v>0</v>
      </c>
      <c r="F36" s="14">
        <f t="shared" si="15"/>
        <v>1</v>
      </c>
      <c r="G36" s="14">
        <f t="shared" si="15"/>
        <v>0</v>
      </c>
      <c r="H36" s="14">
        <f t="shared" si="15"/>
        <v>0</v>
      </c>
      <c r="I36" s="14">
        <f t="shared" si="15"/>
        <v>0</v>
      </c>
      <c r="J36" s="14">
        <f t="shared" si="15"/>
        <v>0</v>
      </c>
      <c r="K36" s="14">
        <f t="shared" si="15"/>
        <v>0</v>
      </c>
      <c r="L36" s="14">
        <f t="shared" si="15"/>
        <v>1</v>
      </c>
      <c r="M36" s="14">
        <f t="shared" si="15"/>
        <v>0</v>
      </c>
      <c r="N36" s="14">
        <f t="shared" ref="N36" si="16">SUM(D36:L36)</f>
        <v>2</v>
      </c>
      <c r="O36" s="21"/>
      <c r="P36" s="29"/>
      <c r="Q36"/>
      <c r="R36"/>
      <c r="S36"/>
      <c r="T36"/>
      <c r="U36"/>
    </row>
    <row r="37" spans="1:21">
      <c r="A37" s="93" t="s">
        <v>36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66"/>
      <c r="O37" s="22"/>
      <c r="P37" s="27"/>
      <c r="Q37"/>
      <c r="R37"/>
      <c r="S37"/>
      <c r="T37"/>
      <c r="U37"/>
    </row>
    <row r="38" spans="1:21">
      <c r="A38" s="5">
        <f>A34+1</f>
        <v>22</v>
      </c>
      <c r="B38" s="36" t="s">
        <v>280</v>
      </c>
      <c r="C38" s="61" t="s">
        <v>781</v>
      </c>
      <c r="D38" s="5"/>
      <c r="E38" s="5"/>
      <c r="F38" s="5"/>
      <c r="G38" s="5"/>
      <c r="H38" s="5"/>
      <c r="I38" s="5"/>
      <c r="J38" s="5"/>
      <c r="K38" s="5"/>
      <c r="L38" s="5">
        <v>5</v>
      </c>
      <c r="M38" s="5"/>
      <c r="N38" s="5">
        <f t="shared" ref="N38:N56" si="17">SUM(D38:L38)</f>
        <v>5</v>
      </c>
      <c r="O38" s="5" t="s">
        <v>367</v>
      </c>
      <c r="P38" s="33" t="s">
        <v>420</v>
      </c>
      <c r="Q38"/>
      <c r="R38"/>
      <c r="S38"/>
      <c r="T38"/>
      <c r="U38"/>
    </row>
    <row r="39" spans="1:21">
      <c r="A39" s="5">
        <f>A38+1</f>
        <v>23</v>
      </c>
      <c r="B39" s="36" t="s">
        <v>301</v>
      </c>
      <c r="C39" s="61" t="s">
        <v>782</v>
      </c>
      <c r="D39" s="5"/>
      <c r="E39" s="5"/>
      <c r="F39" s="5"/>
      <c r="G39" s="5"/>
      <c r="H39" s="5"/>
      <c r="I39" s="5"/>
      <c r="J39" s="5"/>
      <c r="K39" s="5"/>
      <c r="L39" s="5">
        <v>15</v>
      </c>
      <c r="M39" s="5"/>
      <c r="N39" s="5">
        <f t="shared" si="17"/>
        <v>15</v>
      </c>
      <c r="O39" s="5" t="s">
        <v>367</v>
      </c>
      <c r="P39" s="33" t="s">
        <v>420</v>
      </c>
      <c r="Q39"/>
      <c r="R39"/>
      <c r="S39"/>
      <c r="T39"/>
      <c r="U39"/>
    </row>
    <row r="40" spans="1:21">
      <c r="A40" s="5">
        <f>A39+1</f>
        <v>24</v>
      </c>
      <c r="B40" s="36" t="s">
        <v>310</v>
      </c>
      <c r="C40" s="61" t="s">
        <v>783</v>
      </c>
      <c r="D40" s="5"/>
      <c r="E40" s="5"/>
      <c r="F40" s="5"/>
      <c r="G40" s="5"/>
      <c r="H40" s="5"/>
      <c r="I40" s="5"/>
      <c r="J40" s="5"/>
      <c r="K40" s="5"/>
      <c r="L40" s="5">
        <v>8</v>
      </c>
      <c r="M40" s="5"/>
      <c r="N40" s="5">
        <f t="shared" si="17"/>
        <v>8</v>
      </c>
      <c r="O40" s="5" t="s">
        <v>367</v>
      </c>
      <c r="P40" s="33" t="s">
        <v>420</v>
      </c>
      <c r="Q40"/>
      <c r="R40"/>
      <c r="S40"/>
      <c r="T40"/>
      <c r="U40"/>
    </row>
    <row r="41" spans="1:21">
      <c r="A41" s="5">
        <f>A40+1</f>
        <v>25</v>
      </c>
      <c r="B41" s="36" t="s">
        <v>279</v>
      </c>
      <c r="C41" s="61" t="s">
        <v>784</v>
      </c>
      <c r="D41" s="5"/>
      <c r="E41" s="5"/>
      <c r="F41" s="5"/>
      <c r="G41" s="5"/>
      <c r="H41" s="5"/>
      <c r="I41" s="5"/>
      <c r="J41" s="5"/>
      <c r="K41" s="5"/>
      <c r="L41" s="5">
        <v>38</v>
      </c>
      <c r="M41" s="5"/>
      <c r="N41" s="5">
        <f t="shared" si="17"/>
        <v>38</v>
      </c>
      <c r="O41" s="5" t="s">
        <v>367</v>
      </c>
      <c r="P41" s="33" t="s">
        <v>422</v>
      </c>
      <c r="Q41"/>
      <c r="R41"/>
      <c r="S41"/>
      <c r="T41"/>
      <c r="U41"/>
    </row>
    <row r="42" spans="1:21">
      <c r="A42" s="5">
        <f t="shared" ref="A42:A49" si="18">A41+1</f>
        <v>26</v>
      </c>
      <c r="B42" s="36" t="s">
        <v>288</v>
      </c>
      <c r="C42" s="61" t="s">
        <v>785</v>
      </c>
      <c r="D42" s="5"/>
      <c r="E42" s="5"/>
      <c r="F42" s="5"/>
      <c r="G42" s="5"/>
      <c r="H42" s="5"/>
      <c r="I42" s="5"/>
      <c r="J42" s="5"/>
      <c r="K42" s="5"/>
      <c r="L42" s="5">
        <v>5</v>
      </c>
      <c r="M42" s="5"/>
      <c r="N42" s="5">
        <f t="shared" si="17"/>
        <v>5</v>
      </c>
      <c r="O42" s="5" t="s">
        <v>367</v>
      </c>
      <c r="P42" s="33" t="s">
        <v>420</v>
      </c>
      <c r="Q42"/>
      <c r="R42"/>
      <c r="S42"/>
      <c r="T42"/>
      <c r="U42"/>
    </row>
    <row r="43" spans="1:21">
      <c r="A43" s="5">
        <f t="shared" si="18"/>
        <v>27</v>
      </c>
      <c r="B43" s="36" t="s">
        <v>292</v>
      </c>
      <c r="C43" s="61" t="s">
        <v>786</v>
      </c>
      <c r="D43" s="5"/>
      <c r="E43" s="5"/>
      <c r="F43" s="5"/>
      <c r="G43" s="5"/>
      <c r="H43" s="5"/>
      <c r="I43" s="5"/>
      <c r="J43" s="5"/>
      <c r="K43" s="5"/>
      <c r="L43" s="5">
        <v>20</v>
      </c>
      <c r="M43" s="5"/>
      <c r="N43" s="5">
        <f t="shared" si="17"/>
        <v>20</v>
      </c>
      <c r="O43" s="5" t="s">
        <v>367</v>
      </c>
      <c r="P43" s="33" t="s">
        <v>420</v>
      </c>
      <c r="Q43"/>
      <c r="R43"/>
      <c r="S43"/>
      <c r="T43"/>
      <c r="U43"/>
    </row>
    <row r="44" spans="1:21">
      <c r="A44" s="5">
        <f>A43+1</f>
        <v>28</v>
      </c>
      <c r="B44" s="36" t="s">
        <v>300</v>
      </c>
      <c r="C44" s="61" t="s">
        <v>788</v>
      </c>
      <c r="D44" s="5"/>
      <c r="E44" s="5"/>
      <c r="F44" s="5"/>
      <c r="G44" s="5"/>
      <c r="H44" s="5"/>
      <c r="I44" s="5"/>
      <c r="J44" s="5"/>
      <c r="K44" s="5"/>
      <c r="L44" s="5">
        <v>15</v>
      </c>
      <c r="M44" s="5"/>
      <c r="N44" s="5">
        <f t="shared" si="17"/>
        <v>15</v>
      </c>
      <c r="O44" s="5" t="s">
        <v>367</v>
      </c>
      <c r="P44" s="33" t="s">
        <v>420</v>
      </c>
      <c r="Q44"/>
      <c r="R44"/>
      <c r="S44"/>
      <c r="T44"/>
      <c r="U44"/>
    </row>
    <row r="45" spans="1:21">
      <c r="A45" s="5">
        <f t="shared" si="18"/>
        <v>29</v>
      </c>
      <c r="B45" s="36" t="s">
        <v>321</v>
      </c>
      <c r="C45" s="61" t="s">
        <v>789</v>
      </c>
      <c r="D45" s="5"/>
      <c r="E45" s="5"/>
      <c r="F45" s="5"/>
      <c r="G45" s="5"/>
      <c r="H45" s="5"/>
      <c r="I45" s="5"/>
      <c r="J45" s="5"/>
      <c r="K45" s="5"/>
      <c r="L45" s="5">
        <v>22</v>
      </c>
      <c r="M45" s="5"/>
      <c r="N45" s="5">
        <f t="shared" si="17"/>
        <v>22</v>
      </c>
      <c r="O45" s="5" t="s">
        <v>367</v>
      </c>
      <c r="P45" s="33" t="s">
        <v>420</v>
      </c>
      <c r="Q45"/>
      <c r="R45"/>
      <c r="S45"/>
      <c r="T45"/>
      <c r="U45"/>
    </row>
    <row r="46" spans="1:21">
      <c r="A46" s="5">
        <f t="shared" si="18"/>
        <v>30</v>
      </c>
      <c r="B46" s="36" t="s">
        <v>309</v>
      </c>
      <c r="C46" s="61" t="s">
        <v>790</v>
      </c>
      <c r="D46" s="5"/>
      <c r="E46" s="5"/>
      <c r="F46" s="5"/>
      <c r="G46" s="5"/>
      <c r="H46" s="5"/>
      <c r="I46" s="5"/>
      <c r="J46" s="5"/>
      <c r="K46" s="5"/>
      <c r="L46" s="5">
        <v>33</v>
      </c>
      <c r="M46" s="5"/>
      <c r="N46" s="5">
        <f t="shared" si="17"/>
        <v>33</v>
      </c>
      <c r="O46" s="5" t="s">
        <v>367</v>
      </c>
      <c r="P46" s="33" t="s">
        <v>420</v>
      </c>
      <c r="Q46"/>
      <c r="R46"/>
      <c r="S46"/>
      <c r="T46"/>
      <c r="U46"/>
    </row>
    <row r="47" spans="1:21">
      <c r="A47" s="5">
        <f t="shared" si="18"/>
        <v>31</v>
      </c>
      <c r="B47" s="36" t="s">
        <v>331</v>
      </c>
      <c r="C47" s="61" t="s">
        <v>791</v>
      </c>
      <c r="D47" s="5"/>
      <c r="E47" s="5"/>
      <c r="F47" s="5"/>
      <c r="G47" s="5"/>
      <c r="H47" s="5"/>
      <c r="I47" s="5"/>
      <c r="J47" s="5"/>
      <c r="K47" s="5"/>
      <c r="L47" s="5">
        <v>18</v>
      </c>
      <c r="M47" s="5"/>
      <c r="N47" s="5">
        <f t="shared" si="17"/>
        <v>18</v>
      </c>
      <c r="O47" s="5" t="s">
        <v>367</v>
      </c>
      <c r="P47" s="33" t="s">
        <v>420</v>
      </c>
      <c r="Q47"/>
      <c r="R47"/>
      <c r="S47"/>
      <c r="T47"/>
      <c r="U47"/>
    </row>
    <row r="48" spans="1:21">
      <c r="A48" s="5">
        <f t="shared" si="18"/>
        <v>32</v>
      </c>
      <c r="B48" s="36" t="s">
        <v>328</v>
      </c>
      <c r="C48" s="61" t="s">
        <v>792</v>
      </c>
      <c r="D48" s="5"/>
      <c r="E48" s="5"/>
      <c r="F48" s="5"/>
      <c r="G48" s="5"/>
      <c r="H48" s="5"/>
      <c r="I48" s="5"/>
      <c r="J48" s="5"/>
      <c r="K48" s="5"/>
      <c r="L48" s="5">
        <v>25</v>
      </c>
      <c r="M48" s="5"/>
      <c r="N48" s="5">
        <f t="shared" si="17"/>
        <v>25</v>
      </c>
      <c r="O48" s="5" t="s">
        <v>367</v>
      </c>
      <c r="P48" s="33" t="s">
        <v>420</v>
      </c>
      <c r="Q48"/>
      <c r="R48"/>
      <c r="S48"/>
      <c r="T48"/>
      <c r="U48"/>
    </row>
    <row r="49" spans="1:21">
      <c r="A49" s="5">
        <f t="shared" si="18"/>
        <v>33</v>
      </c>
      <c r="B49" s="36" t="s">
        <v>297</v>
      </c>
      <c r="C49" s="61" t="s">
        <v>793</v>
      </c>
      <c r="D49" s="5"/>
      <c r="E49" s="5"/>
      <c r="F49" s="5"/>
      <c r="G49" s="5"/>
      <c r="H49" s="5"/>
      <c r="I49" s="5"/>
      <c r="J49" s="5"/>
      <c r="K49" s="5"/>
      <c r="L49" s="5">
        <v>16</v>
      </c>
      <c r="M49" s="5"/>
      <c r="N49" s="5">
        <f t="shared" si="17"/>
        <v>16</v>
      </c>
      <c r="O49" s="5" t="s">
        <v>367</v>
      </c>
      <c r="P49" s="33" t="s">
        <v>420</v>
      </c>
      <c r="Q49"/>
      <c r="R49"/>
      <c r="S49"/>
      <c r="T49"/>
      <c r="U49"/>
    </row>
    <row r="50" spans="1:21">
      <c r="A50" s="5">
        <f>A49+1</f>
        <v>34</v>
      </c>
      <c r="B50" s="45" t="s">
        <v>443</v>
      </c>
      <c r="C50" s="79" t="s">
        <v>877</v>
      </c>
      <c r="D50" s="5"/>
      <c r="E50" s="5"/>
      <c r="F50" s="5"/>
      <c r="G50" s="5"/>
      <c r="H50" s="5"/>
      <c r="I50" s="5"/>
      <c r="J50" s="5"/>
      <c r="K50" s="5"/>
      <c r="L50" s="5">
        <v>13</v>
      </c>
      <c r="M50" s="5"/>
      <c r="N50" s="5">
        <f t="shared" si="17"/>
        <v>13</v>
      </c>
      <c r="O50" s="5"/>
      <c r="P50" s="33" t="s">
        <v>420</v>
      </c>
      <c r="Q50"/>
      <c r="R50"/>
      <c r="S50"/>
      <c r="T50"/>
      <c r="U50"/>
    </row>
    <row r="51" spans="1:21" ht="60">
      <c r="A51" s="5">
        <f>A50+1</f>
        <v>35</v>
      </c>
      <c r="B51" s="36" t="s">
        <v>172</v>
      </c>
      <c r="C51" s="56" t="s">
        <v>693</v>
      </c>
      <c r="D51" s="5"/>
      <c r="E51" s="5"/>
      <c r="F51" s="5"/>
      <c r="G51" s="5"/>
      <c r="H51" s="5"/>
      <c r="I51" s="5"/>
      <c r="J51" s="5"/>
      <c r="K51" s="5"/>
      <c r="L51" s="5">
        <v>0</v>
      </c>
      <c r="M51" s="5"/>
      <c r="N51" s="20">
        <f>SUM(D51:L51)</f>
        <v>0</v>
      </c>
      <c r="O51" s="5" t="s">
        <v>367</v>
      </c>
      <c r="P51" s="33" t="s">
        <v>898</v>
      </c>
      <c r="Q51"/>
      <c r="R51"/>
      <c r="S51"/>
      <c r="T51"/>
      <c r="U51"/>
    </row>
    <row r="52" spans="1:21" ht="60">
      <c r="A52" s="5">
        <f>A51+1</f>
        <v>36</v>
      </c>
      <c r="B52" s="36" t="s">
        <v>478</v>
      </c>
      <c r="C52" s="56" t="s">
        <v>694</v>
      </c>
      <c r="D52" s="5"/>
      <c r="E52" s="5"/>
      <c r="F52" s="5"/>
      <c r="G52" s="5"/>
      <c r="H52" s="5"/>
      <c r="I52" s="5"/>
      <c r="J52" s="5"/>
      <c r="K52" s="5"/>
      <c r="L52" s="5">
        <v>0</v>
      </c>
      <c r="M52" s="5"/>
      <c r="N52" s="20">
        <f>SUM(D52:L52)</f>
        <v>0</v>
      </c>
      <c r="O52" s="5" t="s">
        <v>367</v>
      </c>
      <c r="P52" s="33" t="s">
        <v>898</v>
      </c>
      <c r="Q52"/>
      <c r="R52"/>
      <c r="S52"/>
      <c r="T52"/>
      <c r="U52"/>
    </row>
    <row r="53" spans="1:21" ht="60">
      <c r="A53" s="5">
        <f>A52+1</f>
        <v>37</v>
      </c>
      <c r="B53" s="36" t="s">
        <v>392</v>
      </c>
      <c r="C53" s="61" t="s">
        <v>787</v>
      </c>
      <c r="D53" s="5"/>
      <c r="E53" s="5"/>
      <c r="F53" s="5"/>
      <c r="G53" s="5"/>
      <c r="H53" s="5"/>
      <c r="I53" s="5"/>
      <c r="J53" s="5"/>
      <c r="K53" s="5"/>
      <c r="L53" s="5">
        <v>24</v>
      </c>
      <c r="M53" s="5"/>
      <c r="N53" s="5">
        <f t="shared" ref="N53" si="19">SUM(D53:L53)</f>
        <v>24</v>
      </c>
      <c r="O53" s="5" t="s">
        <v>367</v>
      </c>
      <c r="P53" s="33" t="s">
        <v>985</v>
      </c>
      <c r="Q53"/>
      <c r="R53"/>
      <c r="S53"/>
      <c r="T53"/>
      <c r="U53"/>
    </row>
    <row r="54" spans="1:21" ht="30">
      <c r="A54" s="5">
        <f>A53+1</f>
        <v>38</v>
      </c>
      <c r="B54" s="36" t="s">
        <v>372</v>
      </c>
      <c r="C54" s="79" t="s">
        <v>878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>
        <f t="shared" si="17"/>
        <v>0</v>
      </c>
      <c r="O54" s="78" t="s">
        <v>367</v>
      </c>
      <c r="P54" s="33" t="s">
        <v>880</v>
      </c>
      <c r="Q54"/>
      <c r="R54"/>
      <c r="S54"/>
      <c r="T54"/>
      <c r="U54"/>
    </row>
    <row r="55" spans="1:21">
      <c r="A55" s="83" t="s">
        <v>123</v>
      </c>
      <c r="B55" s="83"/>
      <c r="C55" s="65"/>
      <c r="D55" s="14">
        <f t="shared" ref="D55:M55" si="20">SUM(D38:D54)</f>
        <v>0</v>
      </c>
      <c r="E55" s="14">
        <f t="shared" si="20"/>
        <v>0</v>
      </c>
      <c r="F55" s="14">
        <f t="shared" si="20"/>
        <v>0</v>
      </c>
      <c r="G55" s="14">
        <f t="shared" si="20"/>
        <v>0</v>
      </c>
      <c r="H55" s="14">
        <f t="shared" si="20"/>
        <v>0</v>
      </c>
      <c r="I55" s="14">
        <f t="shared" si="20"/>
        <v>0</v>
      </c>
      <c r="J55" s="14">
        <f t="shared" si="20"/>
        <v>0</v>
      </c>
      <c r="K55" s="14">
        <f t="shared" si="20"/>
        <v>0</v>
      </c>
      <c r="L55" s="14">
        <f t="shared" si="20"/>
        <v>257</v>
      </c>
      <c r="M55" s="14">
        <f t="shared" si="20"/>
        <v>0</v>
      </c>
      <c r="N55" s="14">
        <f t="shared" si="17"/>
        <v>257</v>
      </c>
      <c r="O55" s="21"/>
      <c r="P55" s="29"/>
      <c r="Q55"/>
      <c r="R55"/>
      <c r="S55"/>
      <c r="T55"/>
      <c r="U55"/>
    </row>
    <row r="56" spans="1:21">
      <c r="A56" s="83" t="s">
        <v>197</v>
      </c>
      <c r="B56" s="83"/>
      <c r="C56" s="65"/>
      <c r="D56" s="14">
        <f t="shared" ref="D56:M56" si="21">COUNTA(D38:D54)</f>
        <v>0</v>
      </c>
      <c r="E56" s="14">
        <f t="shared" si="21"/>
        <v>0</v>
      </c>
      <c r="F56" s="14">
        <f t="shared" si="21"/>
        <v>0</v>
      </c>
      <c r="G56" s="14">
        <f t="shared" si="21"/>
        <v>0</v>
      </c>
      <c r="H56" s="14">
        <f t="shared" si="21"/>
        <v>0</v>
      </c>
      <c r="I56" s="14">
        <f t="shared" si="21"/>
        <v>0</v>
      </c>
      <c r="J56" s="14">
        <f t="shared" si="21"/>
        <v>0</v>
      </c>
      <c r="K56" s="14">
        <f t="shared" si="21"/>
        <v>0</v>
      </c>
      <c r="L56" s="14">
        <f t="shared" si="21"/>
        <v>16</v>
      </c>
      <c r="M56" s="14">
        <f t="shared" si="21"/>
        <v>0</v>
      </c>
      <c r="N56" s="14">
        <f t="shared" si="17"/>
        <v>16</v>
      </c>
      <c r="O56" s="21"/>
      <c r="P56" s="29"/>
      <c r="Q56"/>
      <c r="R56"/>
      <c r="S56"/>
      <c r="T56"/>
      <c r="U56"/>
    </row>
    <row r="57" spans="1:21">
      <c r="A57" s="84" t="s">
        <v>227</v>
      </c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6"/>
      <c r="N57" s="66"/>
      <c r="O57" s="22"/>
      <c r="P57" s="27"/>
      <c r="Q57"/>
      <c r="R57"/>
      <c r="S57"/>
      <c r="T57"/>
      <c r="U57"/>
    </row>
    <row r="58" spans="1:21" ht="45">
      <c r="A58" s="5">
        <f>A54+1</f>
        <v>39</v>
      </c>
      <c r="B58" s="36" t="s">
        <v>192</v>
      </c>
      <c r="C58" s="61" t="s">
        <v>749</v>
      </c>
      <c r="D58" s="5"/>
      <c r="E58" s="5"/>
      <c r="F58" s="5"/>
      <c r="G58" s="5"/>
      <c r="H58" s="5"/>
      <c r="I58" s="5"/>
      <c r="J58" s="5"/>
      <c r="K58" s="5"/>
      <c r="L58" s="5">
        <v>76</v>
      </c>
      <c r="M58" s="5"/>
      <c r="N58" s="5">
        <f t="shared" ref="N58:N61" si="22">SUM(D58:L58)</f>
        <v>76</v>
      </c>
      <c r="O58" s="5" t="s">
        <v>367</v>
      </c>
      <c r="P58" s="33" t="s">
        <v>448</v>
      </c>
      <c r="Q58"/>
      <c r="R58"/>
      <c r="S58"/>
      <c r="T58"/>
      <c r="U58"/>
    </row>
    <row r="59" spans="1:21">
      <c r="A59" s="5">
        <f>A58+1</f>
        <v>40</v>
      </c>
      <c r="B59" s="36" t="s">
        <v>305</v>
      </c>
      <c r="C59" s="61" t="s">
        <v>794</v>
      </c>
      <c r="D59" s="5"/>
      <c r="E59" s="5"/>
      <c r="F59" s="5"/>
      <c r="G59" s="5"/>
      <c r="H59" s="5"/>
      <c r="I59" s="5"/>
      <c r="J59" s="5"/>
      <c r="K59" s="5"/>
      <c r="L59" s="5">
        <v>12</v>
      </c>
      <c r="M59" s="5"/>
      <c r="N59" s="5">
        <f t="shared" si="22"/>
        <v>12</v>
      </c>
      <c r="O59" s="5" t="s">
        <v>367</v>
      </c>
      <c r="P59" s="33" t="s">
        <v>420</v>
      </c>
      <c r="Q59"/>
      <c r="R59"/>
      <c r="S59"/>
      <c r="T59"/>
      <c r="U59"/>
    </row>
    <row r="60" spans="1:21">
      <c r="A60" s="83" t="s">
        <v>123</v>
      </c>
      <c r="B60" s="83"/>
      <c r="C60" s="65"/>
      <c r="D60" s="14">
        <f t="shared" ref="D60:M60" si="23">SUM(D58:D59)</f>
        <v>0</v>
      </c>
      <c r="E60" s="14">
        <f t="shared" si="23"/>
        <v>0</v>
      </c>
      <c r="F60" s="14">
        <f t="shared" si="23"/>
        <v>0</v>
      </c>
      <c r="G60" s="14">
        <f t="shared" si="23"/>
        <v>0</v>
      </c>
      <c r="H60" s="14">
        <f t="shared" si="23"/>
        <v>0</v>
      </c>
      <c r="I60" s="14">
        <f t="shared" si="23"/>
        <v>0</v>
      </c>
      <c r="J60" s="14">
        <f t="shared" si="23"/>
        <v>0</v>
      </c>
      <c r="K60" s="14">
        <f t="shared" si="23"/>
        <v>0</v>
      </c>
      <c r="L60" s="14">
        <f t="shared" si="23"/>
        <v>88</v>
      </c>
      <c r="M60" s="14">
        <f t="shared" si="23"/>
        <v>0</v>
      </c>
      <c r="N60" s="14">
        <f t="shared" si="22"/>
        <v>88</v>
      </c>
      <c r="O60" s="21"/>
      <c r="P60" s="29"/>
      <c r="Q60"/>
      <c r="R60"/>
      <c r="S60"/>
      <c r="T60"/>
      <c r="U60"/>
    </row>
    <row r="61" spans="1:21">
      <c r="A61" s="83" t="s">
        <v>197</v>
      </c>
      <c r="B61" s="83"/>
      <c r="C61" s="65"/>
      <c r="D61" s="14">
        <f t="shared" ref="D61:M61" si="24">COUNTA(D58:D59)</f>
        <v>0</v>
      </c>
      <c r="E61" s="14">
        <f t="shared" si="24"/>
        <v>0</v>
      </c>
      <c r="F61" s="14">
        <f t="shared" si="24"/>
        <v>0</v>
      </c>
      <c r="G61" s="14">
        <f t="shared" si="24"/>
        <v>0</v>
      </c>
      <c r="H61" s="14">
        <f t="shared" si="24"/>
        <v>0</v>
      </c>
      <c r="I61" s="14">
        <f t="shared" si="24"/>
        <v>0</v>
      </c>
      <c r="J61" s="14">
        <f t="shared" si="24"/>
        <v>0</v>
      </c>
      <c r="K61" s="14">
        <f t="shared" si="24"/>
        <v>0</v>
      </c>
      <c r="L61" s="14">
        <f t="shared" si="24"/>
        <v>2</v>
      </c>
      <c r="M61" s="14">
        <f t="shared" si="24"/>
        <v>0</v>
      </c>
      <c r="N61" s="14">
        <f t="shared" si="22"/>
        <v>2</v>
      </c>
      <c r="O61" s="21"/>
      <c r="P61" s="29"/>
      <c r="Q61"/>
      <c r="R61"/>
      <c r="S61"/>
      <c r="T61"/>
      <c r="U61"/>
    </row>
    <row r="62" spans="1:21">
      <c r="A62" s="84" t="s">
        <v>298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6"/>
      <c r="N62" s="66"/>
      <c r="O62" s="22"/>
      <c r="P62" s="27"/>
      <c r="Q62"/>
      <c r="R62"/>
      <c r="S62"/>
      <c r="T62"/>
      <c r="U62"/>
    </row>
    <row r="63" spans="1:21">
      <c r="A63" s="5">
        <f>A59+1</f>
        <v>41</v>
      </c>
      <c r="B63" s="36" t="s">
        <v>296</v>
      </c>
      <c r="C63" s="61" t="s">
        <v>795</v>
      </c>
      <c r="D63" s="5"/>
      <c r="E63" s="5"/>
      <c r="F63" s="5"/>
      <c r="G63" s="5"/>
      <c r="H63" s="5"/>
      <c r="I63" s="5"/>
      <c r="J63" s="5"/>
      <c r="K63" s="5"/>
      <c r="L63" s="5">
        <v>31</v>
      </c>
      <c r="M63" s="5"/>
      <c r="N63" s="5">
        <f>SUM(D63:L63)</f>
        <v>31</v>
      </c>
      <c r="O63" s="5" t="s">
        <v>367</v>
      </c>
      <c r="P63" s="33" t="s">
        <v>420</v>
      </c>
      <c r="Q63"/>
      <c r="R63"/>
      <c r="S63"/>
      <c r="T63"/>
      <c r="U63"/>
    </row>
    <row r="64" spans="1:21">
      <c r="A64" s="5">
        <f>A63+1</f>
        <v>42</v>
      </c>
      <c r="B64" s="36" t="s">
        <v>299</v>
      </c>
      <c r="C64" s="61" t="s">
        <v>796</v>
      </c>
      <c r="D64" s="5"/>
      <c r="E64" s="5"/>
      <c r="F64" s="5"/>
      <c r="G64" s="5"/>
      <c r="H64" s="5"/>
      <c r="I64" s="5"/>
      <c r="J64" s="5"/>
      <c r="K64" s="5"/>
      <c r="L64" s="5">
        <v>8</v>
      </c>
      <c r="M64" s="5"/>
      <c r="N64" s="5">
        <f>SUM(D64:L64)</f>
        <v>8</v>
      </c>
      <c r="O64" s="5" t="s">
        <v>367</v>
      </c>
      <c r="P64" s="33" t="s">
        <v>420</v>
      </c>
      <c r="Q64"/>
      <c r="R64"/>
      <c r="S64"/>
      <c r="T64"/>
      <c r="U64"/>
    </row>
    <row r="65" spans="1:21">
      <c r="A65" s="83" t="s">
        <v>123</v>
      </c>
      <c r="B65" s="83"/>
      <c r="C65" s="65"/>
      <c r="D65" s="14">
        <f t="shared" ref="D65:M65" si="25">SUM(D63:D64)</f>
        <v>0</v>
      </c>
      <c r="E65" s="14">
        <f t="shared" si="25"/>
        <v>0</v>
      </c>
      <c r="F65" s="14">
        <f t="shared" si="25"/>
        <v>0</v>
      </c>
      <c r="G65" s="14">
        <f t="shared" si="25"/>
        <v>0</v>
      </c>
      <c r="H65" s="14">
        <f t="shared" si="25"/>
        <v>0</v>
      </c>
      <c r="I65" s="14">
        <f t="shared" si="25"/>
        <v>0</v>
      </c>
      <c r="J65" s="14">
        <f t="shared" si="25"/>
        <v>0</v>
      </c>
      <c r="K65" s="14">
        <f t="shared" si="25"/>
        <v>0</v>
      </c>
      <c r="L65" s="14">
        <f t="shared" si="25"/>
        <v>39</v>
      </c>
      <c r="M65" s="14">
        <f t="shared" si="25"/>
        <v>0</v>
      </c>
      <c r="N65" s="14">
        <f t="shared" ref="N65:N66" si="26">SUM(D65:L65)</f>
        <v>39</v>
      </c>
      <c r="O65" s="21"/>
      <c r="P65" s="29"/>
      <c r="Q65"/>
      <c r="R65"/>
      <c r="S65"/>
      <c r="T65"/>
      <c r="U65"/>
    </row>
    <row r="66" spans="1:21">
      <c r="A66" s="83" t="s">
        <v>197</v>
      </c>
      <c r="B66" s="83"/>
      <c r="C66" s="65"/>
      <c r="D66" s="14">
        <f t="shared" ref="D66:M66" si="27">COUNTA(D63:D64)</f>
        <v>0</v>
      </c>
      <c r="E66" s="14">
        <f t="shared" si="27"/>
        <v>0</v>
      </c>
      <c r="F66" s="14">
        <f t="shared" si="27"/>
        <v>0</v>
      </c>
      <c r="G66" s="14">
        <f t="shared" si="27"/>
        <v>0</v>
      </c>
      <c r="H66" s="14">
        <f t="shared" si="27"/>
        <v>0</v>
      </c>
      <c r="I66" s="14">
        <f t="shared" si="27"/>
        <v>0</v>
      </c>
      <c r="J66" s="14">
        <f t="shared" si="27"/>
        <v>0</v>
      </c>
      <c r="K66" s="14">
        <f t="shared" si="27"/>
        <v>0</v>
      </c>
      <c r="L66" s="14">
        <f t="shared" si="27"/>
        <v>2</v>
      </c>
      <c r="M66" s="14">
        <f t="shared" si="27"/>
        <v>0</v>
      </c>
      <c r="N66" s="14">
        <f t="shared" si="26"/>
        <v>2</v>
      </c>
      <c r="O66" s="21"/>
      <c r="P66" s="29"/>
      <c r="Q66"/>
      <c r="R66"/>
      <c r="S66"/>
      <c r="T66"/>
      <c r="U66"/>
    </row>
    <row r="67" spans="1:21">
      <c r="A67" s="84" t="s">
        <v>65</v>
      </c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6"/>
      <c r="N67" s="66"/>
      <c r="O67" s="22"/>
      <c r="P67" s="27"/>
      <c r="Q67"/>
      <c r="R67"/>
      <c r="S67"/>
      <c r="T67"/>
      <c r="U67"/>
    </row>
    <row r="68" spans="1:21">
      <c r="A68" s="5">
        <f>A64+1</f>
        <v>43</v>
      </c>
      <c r="B68" s="36" t="s">
        <v>315</v>
      </c>
      <c r="C68" s="61" t="s">
        <v>797</v>
      </c>
      <c r="D68" s="5"/>
      <c r="E68" s="5"/>
      <c r="F68" s="5"/>
      <c r="G68" s="5"/>
      <c r="H68" s="5"/>
      <c r="I68" s="5"/>
      <c r="J68" s="5"/>
      <c r="K68" s="5"/>
      <c r="L68" s="5">
        <v>17</v>
      </c>
      <c r="M68" s="5"/>
      <c r="N68" s="5">
        <f t="shared" ref="N68:N73" si="28">SUM(D68:L68)</f>
        <v>17</v>
      </c>
      <c r="O68" s="5" t="s">
        <v>367</v>
      </c>
      <c r="P68" s="33" t="s">
        <v>420</v>
      </c>
      <c r="Q68"/>
      <c r="R68"/>
      <c r="S68"/>
      <c r="T68"/>
      <c r="U68"/>
    </row>
    <row r="69" spans="1:21" ht="30">
      <c r="A69" s="5">
        <f>A68+1</f>
        <v>44</v>
      </c>
      <c r="B69" s="36" t="s">
        <v>322</v>
      </c>
      <c r="C69" s="61" t="s">
        <v>798</v>
      </c>
      <c r="D69" s="5"/>
      <c r="E69" s="5"/>
      <c r="F69" s="5"/>
      <c r="G69" s="5"/>
      <c r="H69" s="5"/>
      <c r="I69" s="5"/>
      <c r="J69" s="5"/>
      <c r="K69" s="5"/>
      <c r="L69" s="5">
        <v>19</v>
      </c>
      <c r="M69" s="5"/>
      <c r="N69" s="5">
        <f t="shared" si="28"/>
        <v>19</v>
      </c>
      <c r="O69" s="5" t="s">
        <v>367</v>
      </c>
      <c r="P69" s="33" t="s">
        <v>420</v>
      </c>
      <c r="Q69"/>
      <c r="R69"/>
      <c r="S69"/>
      <c r="T69"/>
      <c r="U69"/>
    </row>
    <row r="70" spans="1:21">
      <c r="A70" s="5">
        <f t="shared" ref="A70:A73" si="29">A69+1</f>
        <v>45</v>
      </c>
      <c r="B70" s="36" t="s">
        <v>415</v>
      </c>
      <c r="C70" s="61" t="s">
        <v>799</v>
      </c>
      <c r="D70" s="5"/>
      <c r="E70" s="5"/>
      <c r="F70" s="5"/>
      <c r="G70" s="5"/>
      <c r="H70" s="5"/>
      <c r="I70" s="5"/>
      <c r="J70" s="5"/>
      <c r="K70" s="5"/>
      <c r="L70" s="5">
        <v>11</v>
      </c>
      <c r="M70" s="5"/>
      <c r="N70" s="5">
        <f t="shared" si="28"/>
        <v>11</v>
      </c>
      <c r="O70" s="5" t="s">
        <v>367</v>
      </c>
      <c r="P70" s="33" t="s">
        <v>420</v>
      </c>
      <c r="Q70"/>
      <c r="R70"/>
      <c r="S70"/>
      <c r="T70"/>
      <c r="U70"/>
    </row>
    <row r="71" spans="1:21">
      <c r="A71" s="5">
        <f t="shared" si="29"/>
        <v>46</v>
      </c>
      <c r="B71" s="36" t="s">
        <v>284</v>
      </c>
      <c r="C71" s="61" t="s">
        <v>800</v>
      </c>
      <c r="D71" s="5"/>
      <c r="E71" s="5"/>
      <c r="F71" s="5"/>
      <c r="G71" s="5"/>
      <c r="H71" s="5"/>
      <c r="I71" s="5"/>
      <c r="J71" s="5"/>
      <c r="K71" s="5"/>
      <c r="L71" s="5">
        <v>20</v>
      </c>
      <c r="M71" s="5"/>
      <c r="N71" s="5">
        <f t="shared" si="28"/>
        <v>20</v>
      </c>
      <c r="O71" s="5" t="s">
        <v>367</v>
      </c>
      <c r="P71" s="33" t="s">
        <v>420</v>
      </c>
      <c r="Q71"/>
      <c r="R71"/>
      <c r="S71"/>
      <c r="T71"/>
      <c r="U71"/>
    </row>
    <row r="72" spans="1:21">
      <c r="A72" s="5">
        <f t="shared" si="29"/>
        <v>47</v>
      </c>
      <c r="B72" s="36" t="s">
        <v>329</v>
      </c>
      <c r="C72" s="61" t="s">
        <v>801</v>
      </c>
      <c r="D72" s="5"/>
      <c r="E72" s="5"/>
      <c r="F72" s="5"/>
      <c r="G72" s="5"/>
      <c r="H72" s="5"/>
      <c r="I72" s="5"/>
      <c r="J72" s="5"/>
      <c r="K72" s="5"/>
      <c r="L72" s="5">
        <v>21</v>
      </c>
      <c r="M72" s="5"/>
      <c r="N72" s="5">
        <f t="shared" si="28"/>
        <v>21</v>
      </c>
      <c r="O72" s="5" t="s">
        <v>367</v>
      </c>
      <c r="P72" s="33" t="s">
        <v>420</v>
      </c>
      <c r="Q72"/>
      <c r="R72"/>
      <c r="S72"/>
      <c r="T72"/>
      <c r="U72"/>
    </row>
    <row r="73" spans="1:21">
      <c r="A73" s="5">
        <f t="shared" si="29"/>
        <v>48</v>
      </c>
      <c r="B73" s="36" t="s">
        <v>285</v>
      </c>
      <c r="C73" s="61" t="s">
        <v>802</v>
      </c>
      <c r="D73" s="5"/>
      <c r="E73" s="5"/>
      <c r="F73" s="5"/>
      <c r="G73" s="5"/>
      <c r="H73" s="5"/>
      <c r="I73" s="5"/>
      <c r="J73" s="5"/>
      <c r="K73" s="5"/>
      <c r="L73" s="5">
        <v>14</v>
      </c>
      <c r="M73" s="5"/>
      <c r="N73" s="5">
        <f t="shared" si="28"/>
        <v>14</v>
      </c>
      <c r="O73" s="5" t="s">
        <v>367</v>
      </c>
      <c r="P73" s="33" t="s">
        <v>420</v>
      </c>
      <c r="Q73"/>
      <c r="R73"/>
      <c r="S73"/>
      <c r="T73"/>
      <c r="U73"/>
    </row>
    <row r="74" spans="1:21">
      <c r="A74" s="83" t="s">
        <v>123</v>
      </c>
      <c r="B74" s="83"/>
      <c r="C74" s="65"/>
      <c r="D74" s="14">
        <f t="shared" ref="D74:M74" si="30">SUM(D68:D73)</f>
        <v>0</v>
      </c>
      <c r="E74" s="14">
        <f t="shared" si="30"/>
        <v>0</v>
      </c>
      <c r="F74" s="14">
        <f t="shared" si="30"/>
        <v>0</v>
      </c>
      <c r="G74" s="14">
        <f t="shared" si="30"/>
        <v>0</v>
      </c>
      <c r="H74" s="14">
        <f t="shared" si="30"/>
        <v>0</v>
      </c>
      <c r="I74" s="14">
        <f t="shared" si="30"/>
        <v>0</v>
      </c>
      <c r="J74" s="14">
        <f t="shared" si="30"/>
        <v>0</v>
      </c>
      <c r="K74" s="14">
        <f t="shared" si="30"/>
        <v>0</v>
      </c>
      <c r="L74" s="14">
        <f t="shared" si="30"/>
        <v>102</v>
      </c>
      <c r="M74" s="14">
        <f t="shared" si="30"/>
        <v>0</v>
      </c>
      <c r="N74" s="14">
        <f t="shared" ref="N74:N75" si="31">SUM(D74:L74)</f>
        <v>102</v>
      </c>
      <c r="O74" s="21"/>
      <c r="P74" s="29"/>
      <c r="Q74"/>
      <c r="R74"/>
      <c r="S74"/>
      <c r="T74"/>
      <c r="U74"/>
    </row>
    <row r="75" spans="1:21">
      <c r="A75" s="83" t="s">
        <v>197</v>
      </c>
      <c r="B75" s="83"/>
      <c r="C75" s="65"/>
      <c r="D75" s="14">
        <f t="shared" ref="D75:M75" si="32">COUNTA(D68:D73)</f>
        <v>0</v>
      </c>
      <c r="E75" s="14">
        <f t="shared" si="32"/>
        <v>0</v>
      </c>
      <c r="F75" s="14">
        <f t="shared" si="32"/>
        <v>0</v>
      </c>
      <c r="G75" s="14">
        <f t="shared" si="32"/>
        <v>0</v>
      </c>
      <c r="H75" s="14">
        <f t="shared" si="32"/>
        <v>0</v>
      </c>
      <c r="I75" s="14">
        <f t="shared" si="32"/>
        <v>0</v>
      </c>
      <c r="J75" s="14">
        <f t="shared" si="32"/>
        <v>0</v>
      </c>
      <c r="K75" s="14">
        <f t="shared" si="32"/>
        <v>0</v>
      </c>
      <c r="L75" s="14">
        <f t="shared" si="32"/>
        <v>6</v>
      </c>
      <c r="M75" s="14">
        <f t="shared" si="32"/>
        <v>0</v>
      </c>
      <c r="N75" s="14">
        <f t="shared" si="31"/>
        <v>6</v>
      </c>
      <c r="O75" s="21"/>
      <c r="P75" s="29"/>
      <c r="Q75"/>
      <c r="R75"/>
      <c r="S75"/>
      <c r="T75"/>
      <c r="U75"/>
    </row>
    <row r="76" spans="1:21">
      <c r="A76" s="93" t="s">
        <v>64</v>
      </c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66"/>
      <c r="O76" s="22"/>
      <c r="P76" s="27"/>
      <c r="Q76"/>
      <c r="R76"/>
      <c r="S76"/>
      <c r="T76"/>
      <c r="U76"/>
    </row>
    <row r="77" spans="1:21">
      <c r="A77" s="5">
        <f>A73+1</f>
        <v>49</v>
      </c>
      <c r="B77" s="36" t="s">
        <v>316</v>
      </c>
      <c r="C77" s="61" t="s">
        <v>803</v>
      </c>
      <c r="D77" s="5"/>
      <c r="E77" s="5"/>
      <c r="F77" s="5"/>
      <c r="G77" s="5"/>
      <c r="H77" s="5"/>
      <c r="I77" s="5"/>
      <c r="J77" s="5"/>
      <c r="K77" s="5"/>
      <c r="L77" s="5">
        <v>12</v>
      </c>
      <c r="M77" s="5"/>
      <c r="N77" s="5">
        <f>SUM(D77:L77)</f>
        <v>12</v>
      </c>
      <c r="O77" s="5" t="s">
        <v>367</v>
      </c>
      <c r="P77" s="33" t="s">
        <v>420</v>
      </c>
      <c r="Q77"/>
      <c r="R77"/>
      <c r="S77"/>
      <c r="T77"/>
      <c r="U77"/>
    </row>
    <row r="78" spans="1:21">
      <c r="A78" s="5">
        <f>A77+1</f>
        <v>50</v>
      </c>
      <c r="B78" s="36" t="s">
        <v>326</v>
      </c>
      <c r="C78" s="61" t="s">
        <v>805</v>
      </c>
      <c r="D78" s="5"/>
      <c r="E78" s="5"/>
      <c r="F78" s="5"/>
      <c r="G78" s="5"/>
      <c r="H78" s="5"/>
      <c r="I78" s="5"/>
      <c r="J78" s="5"/>
      <c r="K78" s="5"/>
      <c r="L78" s="5">
        <v>25</v>
      </c>
      <c r="M78" s="5"/>
      <c r="N78" s="5">
        <f>SUM(D78:L78)</f>
        <v>25</v>
      </c>
      <c r="O78" s="5" t="s">
        <v>367</v>
      </c>
      <c r="P78" s="33" t="s">
        <v>420</v>
      </c>
      <c r="Q78"/>
      <c r="R78"/>
      <c r="S78"/>
      <c r="T78"/>
      <c r="U78"/>
    </row>
    <row r="79" spans="1:21" ht="60">
      <c r="A79" s="5">
        <f>A78+1</f>
        <v>51</v>
      </c>
      <c r="B79" s="36" t="s">
        <v>395</v>
      </c>
      <c r="C79" s="61" t="s">
        <v>804</v>
      </c>
      <c r="D79" s="5"/>
      <c r="E79" s="5"/>
      <c r="F79" s="5"/>
      <c r="G79" s="5"/>
      <c r="H79" s="5"/>
      <c r="I79" s="5"/>
      <c r="J79" s="5"/>
      <c r="K79" s="5"/>
      <c r="L79" s="5">
        <v>19</v>
      </c>
      <c r="M79" s="5"/>
      <c r="N79" s="5">
        <f>SUM(D79:L79)</f>
        <v>19</v>
      </c>
      <c r="O79" s="5" t="s">
        <v>367</v>
      </c>
      <c r="P79" s="33" t="s">
        <v>985</v>
      </c>
      <c r="Q79"/>
      <c r="R79"/>
      <c r="S79"/>
      <c r="T79"/>
      <c r="U79"/>
    </row>
    <row r="80" spans="1:21">
      <c r="A80" s="5">
        <f>A79+1</f>
        <v>52</v>
      </c>
      <c r="B80" s="36" t="s">
        <v>330</v>
      </c>
      <c r="C80" s="61" t="s">
        <v>806</v>
      </c>
      <c r="D80" s="5"/>
      <c r="E80" s="5"/>
      <c r="F80" s="5"/>
      <c r="G80" s="5"/>
      <c r="H80" s="5"/>
      <c r="I80" s="5"/>
      <c r="J80" s="5"/>
      <c r="K80" s="5"/>
      <c r="L80" s="5">
        <v>18</v>
      </c>
      <c r="M80" s="5"/>
      <c r="N80" s="5">
        <f>SUM(D80:L80)</f>
        <v>18</v>
      </c>
      <c r="O80" s="5" t="s">
        <v>367</v>
      </c>
      <c r="P80" s="33" t="s">
        <v>420</v>
      </c>
      <c r="Q80"/>
      <c r="R80"/>
      <c r="S80"/>
      <c r="T80"/>
      <c r="U80"/>
    </row>
    <row r="81" spans="1:21">
      <c r="A81" s="83" t="s">
        <v>123</v>
      </c>
      <c r="B81" s="83"/>
      <c r="C81" s="65"/>
      <c r="D81" s="14">
        <f t="shared" ref="D81:M81" si="33">SUM(D77:D80)</f>
        <v>0</v>
      </c>
      <c r="E81" s="14">
        <f t="shared" si="33"/>
        <v>0</v>
      </c>
      <c r="F81" s="14">
        <f t="shared" si="33"/>
        <v>0</v>
      </c>
      <c r="G81" s="14">
        <f t="shared" si="33"/>
        <v>0</v>
      </c>
      <c r="H81" s="14">
        <f t="shared" si="33"/>
        <v>0</v>
      </c>
      <c r="I81" s="14">
        <f t="shared" si="33"/>
        <v>0</v>
      </c>
      <c r="J81" s="14">
        <f t="shared" si="33"/>
        <v>0</v>
      </c>
      <c r="K81" s="14">
        <f t="shared" si="33"/>
        <v>0</v>
      </c>
      <c r="L81" s="14">
        <f t="shared" si="33"/>
        <v>74</v>
      </c>
      <c r="M81" s="14">
        <f t="shared" si="33"/>
        <v>0</v>
      </c>
      <c r="N81" s="14">
        <f t="shared" ref="N81:N82" si="34">SUM(D81:L81)</f>
        <v>74</v>
      </c>
      <c r="O81" s="21"/>
      <c r="P81" s="29"/>
      <c r="Q81"/>
      <c r="R81"/>
      <c r="S81"/>
      <c r="T81"/>
      <c r="U81"/>
    </row>
    <row r="82" spans="1:21">
      <c r="A82" s="83" t="s">
        <v>197</v>
      </c>
      <c r="B82" s="83"/>
      <c r="C82" s="65"/>
      <c r="D82" s="14">
        <f t="shared" ref="D82:M82" si="35">COUNTA(D77:D80)</f>
        <v>0</v>
      </c>
      <c r="E82" s="14">
        <f t="shared" si="35"/>
        <v>0</v>
      </c>
      <c r="F82" s="14">
        <f t="shared" si="35"/>
        <v>0</v>
      </c>
      <c r="G82" s="14">
        <f t="shared" si="35"/>
        <v>0</v>
      </c>
      <c r="H82" s="14">
        <f t="shared" si="35"/>
        <v>0</v>
      </c>
      <c r="I82" s="14">
        <f t="shared" si="35"/>
        <v>0</v>
      </c>
      <c r="J82" s="14">
        <f t="shared" si="35"/>
        <v>0</v>
      </c>
      <c r="K82" s="14">
        <f t="shared" si="35"/>
        <v>0</v>
      </c>
      <c r="L82" s="14">
        <f>COUNTA(L77:L80)</f>
        <v>4</v>
      </c>
      <c r="M82" s="14">
        <f t="shared" si="35"/>
        <v>0</v>
      </c>
      <c r="N82" s="14">
        <f t="shared" si="34"/>
        <v>4</v>
      </c>
      <c r="O82" s="21"/>
      <c r="P82" s="29"/>
      <c r="Q82"/>
      <c r="R82"/>
      <c r="S82"/>
      <c r="T82"/>
      <c r="U82"/>
    </row>
    <row r="83" spans="1:21">
      <c r="A83" s="93" t="s">
        <v>72</v>
      </c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66"/>
      <c r="O83" s="22"/>
      <c r="P83" s="27"/>
      <c r="Q83"/>
      <c r="R83"/>
      <c r="S83"/>
      <c r="T83"/>
      <c r="U83"/>
    </row>
    <row r="84" spans="1:21">
      <c r="A84" s="5">
        <f>A80+1</f>
        <v>53</v>
      </c>
      <c r="B84" s="36" t="s">
        <v>318</v>
      </c>
      <c r="C84" s="61" t="s">
        <v>807</v>
      </c>
      <c r="D84" s="5"/>
      <c r="E84" s="5"/>
      <c r="F84" s="5"/>
      <c r="G84" s="5"/>
      <c r="H84" s="5"/>
      <c r="I84" s="5"/>
      <c r="J84" s="5"/>
      <c r="K84" s="5"/>
      <c r="L84" s="5">
        <v>15</v>
      </c>
      <c r="M84" s="5"/>
      <c r="N84" s="5">
        <f t="shared" ref="N84:N87" si="36">SUM(D84:L84)</f>
        <v>15</v>
      </c>
      <c r="O84" s="5" t="s">
        <v>367</v>
      </c>
      <c r="P84" s="33" t="s">
        <v>420</v>
      </c>
      <c r="Q84"/>
      <c r="R84"/>
      <c r="S84"/>
      <c r="T84"/>
      <c r="U84"/>
    </row>
    <row r="85" spans="1:21">
      <c r="A85" s="5">
        <f>A84+1</f>
        <v>54</v>
      </c>
      <c r="B85" s="36" t="s">
        <v>325</v>
      </c>
      <c r="C85" s="61" t="s">
        <v>808</v>
      </c>
      <c r="D85" s="5"/>
      <c r="E85" s="5"/>
      <c r="F85" s="5"/>
      <c r="G85" s="5"/>
      <c r="H85" s="5"/>
      <c r="I85" s="5"/>
      <c r="J85" s="5"/>
      <c r="K85" s="5"/>
      <c r="L85" s="5">
        <v>98</v>
      </c>
      <c r="M85" s="5"/>
      <c r="N85" s="5">
        <f t="shared" si="36"/>
        <v>98</v>
      </c>
      <c r="O85" s="5" t="s">
        <v>367</v>
      </c>
      <c r="P85" s="33" t="s">
        <v>420</v>
      </c>
      <c r="Q85"/>
      <c r="R85"/>
      <c r="S85"/>
      <c r="T85"/>
      <c r="U85"/>
    </row>
    <row r="86" spans="1:21">
      <c r="A86" s="83" t="s">
        <v>123</v>
      </c>
      <c r="B86" s="83"/>
      <c r="C86" s="43"/>
      <c r="D86" s="14">
        <f t="shared" ref="D86:M86" si="37">SUM(D84:D85)</f>
        <v>0</v>
      </c>
      <c r="E86" s="14">
        <f t="shared" si="37"/>
        <v>0</v>
      </c>
      <c r="F86" s="14">
        <f t="shared" si="37"/>
        <v>0</v>
      </c>
      <c r="G86" s="14">
        <f t="shared" si="37"/>
        <v>0</v>
      </c>
      <c r="H86" s="14">
        <f t="shared" si="37"/>
        <v>0</v>
      </c>
      <c r="I86" s="14">
        <f t="shared" si="37"/>
        <v>0</v>
      </c>
      <c r="J86" s="14">
        <f t="shared" si="37"/>
        <v>0</v>
      </c>
      <c r="K86" s="14">
        <f t="shared" si="37"/>
        <v>0</v>
      </c>
      <c r="L86" s="14">
        <f t="shared" si="37"/>
        <v>113</v>
      </c>
      <c r="M86" s="14">
        <f t="shared" si="37"/>
        <v>0</v>
      </c>
      <c r="N86" s="14">
        <f t="shared" si="36"/>
        <v>113</v>
      </c>
      <c r="O86" s="21"/>
      <c r="P86" s="29"/>
      <c r="Q86"/>
      <c r="R86"/>
      <c r="S86"/>
      <c r="T86"/>
      <c r="U86"/>
    </row>
    <row r="87" spans="1:21">
      <c r="A87" s="83" t="s">
        <v>197</v>
      </c>
      <c r="B87" s="83"/>
      <c r="C87" s="43"/>
      <c r="D87" s="14">
        <f t="shared" ref="D87:M87" si="38">COUNTA(D84:D85)</f>
        <v>0</v>
      </c>
      <c r="E87" s="14">
        <f t="shared" si="38"/>
        <v>0</v>
      </c>
      <c r="F87" s="14">
        <f t="shared" si="38"/>
        <v>0</v>
      </c>
      <c r="G87" s="14">
        <f t="shared" si="38"/>
        <v>0</v>
      </c>
      <c r="H87" s="14">
        <f t="shared" si="38"/>
        <v>0</v>
      </c>
      <c r="I87" s="14">
        <f t="shared" si="38"/>
        <v>0</v>
      </c>
      <c r="J87" s="14">
        <f t="shared" si="38"/>
        <v>0</v>
      </c>
      <c r="K87" s="14">
        <f t="shared" si="38"/>
        <v>0</v>
      </c>
      <c r="L87" s="14">
        <f t="shared" si="38"/>
        <v>2</v>
      </c>
      <c r="M87" s="14">
        <f t="shared" si="38"/>
        <v>0</v>
      </c>
      <c r="N87" s="14">
        <f t="shared" si="36"/>
        <v>2</v>
      </c>
      <c r="O87" s="21"/>
      <c r="P87" s="29"/>
      <c r="Q87"/>
      <c r="R87"/>
      <c r="S87"/>
      <c r="T87"/>
      <c r="U87"/>
    </row>
    <row r="88" spans="1:21">
      <c r="A88" s="93" t="s">
        <v>79</v>
      </c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66"/>
      <c r="O88" s="22"/>
      <c r="P88" s="27"/>
      <c r="Q88"/>
      <c r="R88"/>
      <c r="S88"/>
      <c r="T88"/>
      <c r="U88"/>
    </row>
    <row r="89" spans="1:21" ht="45">
      <c r="A89" s="5">
        <f>A85+1</f>
        <v>55</v>
      </c>
      <c r="B89" s="36" t="s">
        <v>191</v>
      </c>
      <c r="C89" s="61" t="s">
        <v>809</v>
      </c>
      <c r="D89" s="5"/>
      <c r="E89" s="5"/>
      <c r="F89" s="5"/>
      <c r="G89" s="5"/>
      <c r="H89" s="5"/>
      <c r="I89" s="5"/>
      <c r="J89" s="5"/>
      <c r="K89" s="5"/>
      <c r="L89" s="5">
        <v>20</v>
      </c>
      <c r="M89" s="5"/>
      <c r="N89" s="5">
        <f>SUM(D89:L89)</f>
        <v>20</v>
      </c>
      <c r="O89" s="5" t="s">
        <v>367</v>
      </c>
      <c r="P89" s="33" t="s">
        <v>449</v>
      </c>
      <c r="Q89"/>
      <c r="R89"/>
      <c r="S89"/>
      <c r="T89"/>
      <c r="U89"/>
    </row>
    <row r="90" spans="1:21">
      <c r="A90" s="5">
        <f>A89+1</f>
        <v>56</v>
      </c>
      <c r="B90" s="36" t="s">
        <v>314</v>
      </c>
      <c r="C90" s="61" t="s">
        <v>810</v>
      </c>
      <c r="D90" s="5"/>
      <c r="E90" s="5"/>
      <c r="F90" s="5"/>
      <c r="G90" s="5"/>
      <c r="H90" s="5"/>
      <c r="I90" s="5"/>
      <c r="J90" s="5"/>
      <c r="K90" s="5"/>
      <c r="L90" s="5">
        <v>20</v>
      </c>
      <c r="M90" s="5"/>
      <c r="N90" s="5">
        <f t="shared" ref="N90:N98" si="39">SUM(D90:L90)</f>
        <v>20</v>
      </c>
      <c r="O90" s="5" t="s">
        <v>367</v>
      </c>
      <c r="P90" s="33" t="s">
        <v>420</v>
      </c>
      <c r="Q90"/>
      <c r="R90"/>
      <c r="S90"/>
      <c r="T90"/>
      <c r="U90"/>
    </row>
    <row r="91" spans="1:21" ht="30">
      <c r="A91" s="5">
        <f t="shared" ref="A91:A94" si="40">A90+1</f>
        <v>57</v>
      </c>
      <c r="B91" s="36" t="s">
        <v>317</v>
      </c>
      <c r="C91" s="61" t="s">
        <v>811</v>
      </c>
      <c r="D91" s="5"/>
      <c r="E91" s="5"/>
      <c r="F91" s="5"/>
      <c r="G91" s="5"/>
      <c r="H91" s="5"/>
      <c r="I91" s="5"/>
      <c r="J91" s="5"/>
      <c r="K91" s="5"/>
      <c r="L91" s="5">
        <v>34</v>
      </c>
      <c r="M91" s="5"/>
      <c r="N91" s="5">
        <f t="shared" si="39"/>
        <v>34</v>
      </c>
      <c r="O91" s="5" t="s">
        <v>367</v>
      </c>
      <c r="P91" s="33" t="s">
        <v>420</v>
      </c>
      <c r="Q91"/>
      <c r="R91"/>
      <c r="S91"/>
      <c r="T91"/>
      <c r="U91"/>
    </row>
    <row r="92" spans="1:21">
      <c r="A92" s="5">
        <f t="shared" si="40"/>
        <v>58</v>
      </c>
      <c r="B92" s="36" t="s">
        <v>327</v>
      </c>
      <c r="C92" s="61" t="s">
        <v>812</v>
      </c>
      <c r="D92" s="5"/>
      <c r="E92" s="5"/>
      <c r="F92" s="5"/>
      <c r="G92" s="5"/>
      <c r="H92" s="5"/>
      <c r="I92" s="5"/>
      <c r="J92" s="5"/>
      <c r="K92" s="5"/>
      <c r="L92" s="5">
        <v>17</v>
      </c>
      <c r="M92" s="5"/>
      <c r="N92" s="5">
        <f t="shared" si="39"/>
        <v>17</v>
      </c>
      <c r="O92" s="5" t="s">
        <v>367</v>
      </c>
      <c r="P92" s="33" t="s">
        <v>420</v>
      </c>
      <c r="Q92"/>
      <c r="R92"/>
      <c r="S92"/>
      <c r="T92"/>
      <c r="U92"/>
    </row>
    <row r="93" spans="1:21">
      <c r="A93" s="5">
        <f t="shared" si="40"/>
        <v>59</v>
      </c>
      <c r="B93" s="36" t="s">
        <v>303</v>
      </c>
      <c r="C93" s="61" t="s">
        <v>813</v>
      </c>
      <c r="D93" s="5"/>
      <c r="E93" s="5"/>
      <c r="F93" s="5"/>
      <c r="G93" s="5"/>
      <c r="H93" s="5"/>
      <c r="I93" s="5"/>
      <c r="J93" s="5"/>
      <c r="K93" s="5"/>
      <c r="L93" s="5">
        <v>29</v>
      </c>
      <c r="M93" s="5"/>
      <c r="N93" s="5">
        <f t="shared" si="39"/>
        <v>29</v>
      </c>
      <c r="O93" s="5" t="s">
        <v>367</v>
      </c>
      <c r="P93" s="33" t="s">
        <v>420</v>
      </c>
      <c r="Q93"/>
      <c r="R93"/>
      <c r="S93"/>
      <c r="T93"/>
      <c r="U93"/>
    </row>
    <row r="94" spans="1:21" ht="30">
      <c r="A94" s="5">
        <f t="shared" si="40"/>
        <v>60</v>
      </c>
      <c r="B94" s="36" t="s">
        <v>283</v>
      </c>
      <c r="C94" s="61" t="s">
        <v>814</v>
      </c>
      <c r="D94" s="5"/>
      <c r="E94" s="5"/>
      <c r="F94" s="5"/>
      <c r="G94" s="5"/>
      <c r="H94" s="5"/>
      <c r="I94" s="5"/>
      <c r="J94" s="5"/>
      <c r="K94" s="5"/>
      <c r="L94" s="5">
        <v>2</v>
      </c>
      <c r="M94" s="5"/>
      <c r="N94" s="5">
        <f t="shared" si="39"/>
        <v>2</v>
      </c>
      <c r="O94" s="5" t="s">
        <v>367</v>
      </c>
      <c r="P94" s="33" t="s">
        <v>420</v>
      </c>
      <c r="Q94"/>
      <c r="R94"/>
      <c r="S94"/>
      <c r="T94"/>
      <c r="U94"/>
    </row>
    <row r="95" spans="1:21" ht="60">
      <c r="A95" s="5">
        <f>A94+1</f>
        <v>61</v>
      </c>
      <c r="B95" s="36" t="s">
        <v>437</v>
      </c>
      <c r="C95" s="56" t="s">
        <v>702</v>
      </c>
      <c r="D95" s="5"/>
      <c r="E95" s="5"/>
      <c r="F95" s="5"/>
      <c r="G95" s="5"/>
      <c r="H95" s="5"/>
      <c r="I95" s="5"/>
      <c r="J95" s="5"/>
      <c r="K95" s="5"/>
      <c r="L95" s="5">
        <v>306</v>
      </c>
      <c r="M95" s="5"/>
      <c r="N95" s="20">
        <f t="shared" ref="N95" si="41">SUM(D95:L95)</f>
        <v>306</v>
      </c>
      <c r="O95" s="5" t="s">
        <v>367</v>
      </c>
      <c r="P95" s="33" t="s">
        <v>978</v>
      </c>
      <c r="Q95"/>
      <c r="R95"/>
      <c r="S95"/>
      <c r="T95"/>
      <c r="U95"/>
    </row>
    <row r="96" spans="1:21" ht="45">
      <c r="A96" s="5">
        <f>A95+1</f>
        <v>62</v>
      </c>
      <c r="B96" s="36" t="s">
        <v>266</v>
      </c>
      <c r="C96" s="61" t="s">
        <v>815</v>
      </c>
      <c r="D96" s="5"/>
      <c r="E96" s="5"/>
      <c r="F96" s="5"/>
      <c r="G96" s="5"/>
      <c r="H96" s="5"/>
      <c r="I96" s="5"/>
      <c r="J96" s="5"/>
      <c r="K96" s="5"/>
      <c r="L96" s="5">
        <v>20</v>
      </c>
      <c r="M96" s="5"/>
      <c r="N96" s="5">
        <f t="shared" si="39"/>
        <v>20</v>
      </c>
      <c r="O96" s="5" t="s">
        <v>367</v>
      </c>
      <c r="P96" s="33" t="s">
        <v>420</v>
      </c>
      <c r="Q96"/>
      <c r="R96"/>
      <c r="S96"/>
      <c r="T96"/>
      <c r="U96"/>
    </row>
    <row r="97" spans="1:21">
      <c r="A97" s="83" t="s">
        <v>123</v>
      </c>
      <c r="B97" s="83"/>
      <c r="C97" s="65"/>
      <c r="D97" s="14">
        <f t="shared" ref="D97:M97" si="42">SUM(D89:D96)</f>
        <v>0</v>
      </c>
      <c r="E97" s="14">
        <f t="shared" si="42"/>
        <v>0</v>
      </c>
      <c r="F97" s="14">
        <f t="shared" si="42"/>
        <v>0</v>
      </c>
      <c r="G97" s="14">
        <f t="shared" si="42"/>
        <v>0</v>
      </c>
      <c r="H97" s="14">
        <f t="shared" si="42"/>
        <v>0</v>
      </c>
      <c r="I97" s="14">
        <f t="shared" si="42"/>
        <v>0</v>
      </c>
      <c r="J97" s="14">
        <f t="shared" si="42"/>
        <v>0</v>
      </c>
      <c r="K97" s="14">
        <f t="shared" si="42"/>
        <v>0</v>
      </c>
      <c r="L97" s="14">
        <f t="shared" si="42"/>
        <v>448</v>
      </c>
      <c r="M97" s="14">
        <f t="shared" si="42"/>
        <v>0</v>
      </c>
      <c r="N97" s="14">
        <f t="shared" si="39"/>
        <v>448</v>
      </c>
      <c r="O97" s="21"/>
      <c r="P97" s="29"/>
      <c r="Q97"/>
      <c r="R97"/>
      <c r="S97"/>
      <c r="T97"/>
      <c r="U97"/>
    </row>
    <row r="98" spans="1:21">
      <c r="A98" s="83" t="s">
        <v>197</v>
      </c>
      <c r="B98" s="83"/>
      <c r="C98" s="65"/>
      <c r="D98" s="14">
        <f t="shared" ref="D98:M98" si="43">COUNTA(D89:D96)</f>
        <v>0</v>
      </c>
      <c r="E98" s="14">
        <f t="shared" si="43"/>
        <v>0</v>
      </c>
      <c r="F98" s="14">
        <f t="shared" si="43"/>
        <v>0</v>
      </c>
      <c r="G98" s="14">
        <f t="shared" si="43"/>
        <v>0</v>
      </c>
      <c r="H98" s="14">
        <f t="shared" si="43"/>
        <v>0</v>
      </c>
      <c r="I98" s="14">
        <f t="shared" si="43"/>
        <v>0</v>
      </c>
      <c r="J98" s="14">
        <f t="shared" si="43"/>
        <v>0</v>
      </c>
      <c r="K98" s="14">
        <f t="shared" si="43"/>
        <v>0</v>
      </c>
      <c r="L98" s="14">
        <f t="shared" si="43"/>
        <v>8</v>
      </c>
      <c r="M98" s="14">
        <f t="shared" si="43"/>
        <v>0</v>
      </c>
      <c r="N98" s="14">
        <f t="shared" si="39"/>
        <v>8</v>
      </c>
      <c r="O98" s="21"/>
      <c r="P98" s="29"/>
      <c r="Q98"/>
      <c r="R98"/>
      <c r="S98"/>
      <c r="T98"/>
      <c r="U98"/>
    </row>
    <row r="99" spans="1:21">
      <c r="A99" s="93" t="s">
        <v>84</v>
      </c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66"/>
      <c r="O99" s="22"/>
      <c r="P99" s="27"/>
      <c r="Q99"/>
      <c r="R99"/>
      <c r="S99"/>
      <c r="T99"/>
      <c r="U99"/>
    </row>
    <row r="100" spans="1:21" ht="30">
      <c r="A100" s="5">
        <f>A96+1</f>
        <v>63</v>
      </c>
      <c r="B100" s="36" t="s">
        <v>445</v>
      </c>
      <c r="C100" s="61" t="s">
        <v>816</v>
      </c>
      <c r="D100" s="5"/>
      <c r="E100" s="5"/>
      <c r="F100" s="5"/>
      <c r="G100" s="5"/>
      <c r="H100" s="5"/>
      <c r="I100" s="5"/>
      <c r="J100" s="5"/>
      <c r="K100" s="5"/>
      <c r="L100" s="5">
        <v>36</v>
      </c>
      <c r="M100" s="5"/>
      <c r="N100" s="5">
        <f>SUM(D100:L100)</f>
        <v>36</v>
      </c>
      <c r="O100" s="5"/>
      <c r="P100" s="33" t="s">
        <v>420</v>
      </c>
      <c r="Q100"/>
      <c r="R100"/>
      <c r="S100"/>
      <c r="T100"/>
      <c r="U100"/>
    </row>
    <row r="101" spans="1:21" ht="45">
      <c r="A101" s="5">
        <f>A100+1</f>
        <v>64</v>
      </c>
      <c r="B101" s="36" t="s">
        <v>274</v>
      </c>
      <c r="C101" s="61" t="s">
        <v>750</v>
      </c>
      <c r="D101" s="5"/>
      <c r="E101" s="5"/>
      <c r="F101" s="5"/>
      <c r="G101" s="5"/>
      <c r="H101" s="5"/>
      <c r="I101" s="5"/>
      <c r="J101" s="5"/>
      <c r="K101" s="5"/>
      <c r="L101" s="5">
        <v>9</v>
      </c>
      <c r="M101" s="5"/>
      <c r="N101" s="20">
        <f t="shared" ref="N101:N112" si="44">SUM(D101:L101)</f>
        <v>9</v>
      </c>
      <c r="O101" s="5" t="s">
        <v>367</v>
      </c>
      <c r="P101" s="33" t="s">
        <v>751</v>
      </c>
      <c r="Q101"/>
      <c r="R101"/>
      <c r="S101"/>
      <c r="T101"/>
      <c r="U101"/>
    </row>
    <row r="102" spans="1:21">
      <c r="A102" s="5">
        <f t="shared" ref="A102:A112" si="45">A101+1</f>
        <v>65</v>
      </c>
      <c r="B102" s="36" t="s">
        <v>838</v>
      </c>
      <c r="C102" s="70" t="s">
        <v>839</v>
      </c>
      <c r="D102" s="5"/>
      <c r="E102" s="5"/>
      <c r="F102" s="5"/>
      <c r="G102" s="5"/>
      <c r="H102" s="5"/>
      <c r="I102" s="5"/>
      <c r="J102" s="5"/>
      <c r="K102" s="5"/>
      <c r="L102" s="5">
        <v>10</v>
      </c>
      <c r="M102" s="5"/>
      <c r="N102" s="20">
        <f t="shared" si="44"/>
        <v>10</v>
      </c>
      <c r="O102" s="5" t="s">
        <v>367</v>
      </c>
      <c r="P102" s="33" t="s">
        <v>413</v>
      </c>
      <c r="Q102"/>
      <c r="R102"/>
      <c r="S102"/>
      <c r="T102"/>
      <c r="U102"/>
    </row>
    <row r="103" spans="1:21">
      <c r="A103" s="5">
        <f t="shared" si="45"/>
        <v>66</v>
      </c>
      <c r="B103" s="36" t="s">
        <v>842</v>
      </c>
      <c r="C103" s="70" t="s">
        <v>843</v>
      </c>
      <c r="D103" s="5"/>
      <c r="E103" s="5"/>
      <c r="F103" s="5"/>
      <c r="G103" s="5"/>
      <c r="H103" s="5"/>
      <c r="I103" s="5"/>
      <c r="J103" s="5"/>
      <c r="K103" s="5"/>
      <c r="L103" s="5">
        <v>23</v>
      </c>
      <c r="M103" s="5"/>
      <c r="N103" s="20">
        <f t="shared" si="44"/>
        <v>23</v>
      </c>
      <c r="O103" s="5" t="s">
        <v>367</v>
      </c>
      <c r="P103" s="33" t="s">
        <v>413</v>
      </c>
      <c r="Q103"/>
      <c r="R103"/>
      <c r="S103"/>
      <c r="T103"/>
      <c r="U103"/>
    </row>
    <row r="104" spans="1:21">
      <c r="A104" s="5">
        <f t="shared" si="45"/>
        <v>67</v>
      </c>
      <c r="B104" s="36" t="s">
        <v>844</v>
      </c>
      <c r="C104" s="70" t="s">
        <v>845</v>
      </c>
      <c r="D104" s="5"/>
      <c r="E104" s="5"/>
      <c r="F104" s="5"/>
      <c r="G104" s="5"/>
      <c r="H104" s="5"/>
      <c r="I104" s="5"/>
      <c r="J104" s="5"/>
      <c r="K104" s="5"/>
      <c r="L104" s="5">
        <v>13</v>
      </c>
      <c r="M104" s="5"/>
      <c r="N104" s="20">
        <f t="shared" si="44"/>
        <v>13</v>
      </c>
      <c r="O104" s="5" t="s">
        <v>367</v>
      </c>
      <c r="P104" s="33" t="s">
        <v>413</v>
      </c>
      <c r="Q104"/>
      <c r="R104"/>
      <c r="S104"/>
      <c r="T104"/>
      <c r="U104"/>
    </row>
    <row r="105" spans="1:21">
      <c r="A105" s="5">
        <f t="shared" si="45"/>
        <v>68</v>
      </c>
      <c r="B105" s="36" t="s">
        <v>846</v>
      </c>
      <c r="C105" s="70" t="s">
        <v>847</v>
      </c>
      <c r="D105" s="5"/>
      <c r="E105" s="5"/>
      <c r="F105" s="5"/>
      <c r="G105" s="5"/>
      <c r="H105" s="5"/>
      <c r="I105" s="5"/>
      <c r="J105" s="5"/>
      <c r="K105" s="5"/>
      <c r="L105" s="5">
        <v>6</v>
      </c>
      <c r="M105" s="5"/>
      <c r="N105" s="20">
        <f t="shared" si="44"/>
        <v>6</v>
      </c>
      <c r="O105" s="5" t="s">
        <v>367</v>
      </c>
      <c r="P105" s="33" t="s">
        <v>413</v>
      </c>
      <c r="Q105"/>
      <c r="R105"/>
      <c r="S105"/>
      <c r="T105"/>
      <c r="U105"/>
    </row>
    <row r="106" spans="1:21">
      <c r="A106" s="5">
        <f t="shared" si="45"/>
        <v>69</v>
      </c>
      <c r="B106" s="36" t="s">
        <v>840</v>
      </c>
      <c r="C106" s="70" t="s">
        <v>841</v>
      </c>
      <c r="D106" s="5"/>
      <c r="E106" s="5"/>
      <c r="F106" s="5"/>
      <c r="G106" s="5"/>
      <c r="H106" s="5"/>
      <c r="I106" s="5"/>
      <c r="J106" s="5"/>
      <c r="K106" s="5"/>
      <c r="L106" s="5">
        <v>22</v>
      </c>
      <c r="M106" s="5"/>
      <c r="N106" s="20">
        <f t="shared" si="44"/>
        <v>22</v>
      </c>
      <c r="O106" s="5" t="s">
        <v>367</v>
      </c>
      <c r="P106" s="33" t="s">
        <v>413</v>
      </c>
      <c r="Q106"/>
      <c r="R106"/>
      <c r="S106"/>
      <c r="T106"/>
      <c r="U106"/>
    </row>
    <row r="107" spans="1:21">
      <c r="A107" s="5">
        <f t="shared" si="45"/>
        <v>70</v>
      </c>
      <c r="B107" s="36" t="s">
        <v>851</v>
      </c>
      <c r="C107" s="70" t="s">
        <v>852</v>
      </c>
      <c r="D107" s="5"/>
      <c r="E107" s="5"/>
      <c r="F107" s="5"/>
      <c r="G107" s="5"/>
      <c r="H107" s="5"/>
      <c r="I107" s="5"/>
      <c r="J107" s="5"/>
      <c r="K107" s="5"/>
      <c r="L107" s="5">
        <v>5</v>
      </c>
      <c r="M107" s="5"/>
      <c r="N107" s="20">
        <f t="shared" si="44"/>
        <v>5</v>
      </c>
      <c r="O107" s="5" t="s">
        <v>367</v>
      </c>
      <c r="P107" s="33" t="s">
        <v>413</v>
      </c>
      <c r="Q107"/>
      <c r="R107"/>
      <c r="S107"/>
      <c r="T107"/>
      <c r="U107"/>
    </row>
    <row r="108" spans="1:21">
      <c r="A108" s="5">
        <f t="shared" si="45"/>
        <v>71</v>
      </c>
      <c r="B108" s="36" t="s">
        <v>853</v>
      </c>
      <c r="C108" s="70" t="s">
        <v>854</v>
      </c>
      <c r="D108" s="5"/>
      <c r="E108" s="5"/>
      <c r="F108" s="5"/>
      <c r="G108" s="5"/>
      <c r="H108" s="5"/>
      <c r="I108" s="5"/>
      <c r="J108" s="5"/>
      <c r="K108" s="5"/>
      <c r="L108" s="5">
        <v>0</v>
      </c>
      <c r="M108" s="5"/>
      <c r="N108" s="20">
        <f t="shared" si="44"/>
        <v>0</v>
      </c>
      <c r="O108" s="5" t="s">
        <v>367</v>
      </c>
      <c r="P108" s="33" t="s">
        <v>413</v>
      </c>
      <c r="Q108"/>
      <c r="R108"/>
      <c r="S108"/>
      <c r="T108"/>
      <c r="U108"/>
    </row>
    <row r="109" spans="1:21" ht="30">
      <c r="A109" s="5">
        <f t="shared" si="45"/>
        <v>72</v>
      </c>
      <c r="B109" s="36" t="s">
        <v>855</v>
      </c>
      <c r="C109" s="70" t="s">
        <v>856</v>
      </c>
      <c r="D109" s="5"/>
      <c r="E109" s="5"/>
      <c r="F109" s="5"/>
      <c r="G109" s="5"/>
      <c r="H109" s="5"/>
      <c r="I109" s="5"/>
      <c r="J109" s="5"/>
      <c r="K109" s="5"/>
      <c r="L109" s="5">
        <v>0</v>
      </c>
      <c r="M109" s="5"/>
      <c r="N109" s="20">
        <f t="shared" si="44"/>
        <v>0</v>
      </c>
      <c r="O109" s="5" t="s">
        <v>367</v>
      </c>
      <c r="P109" s="33" t="s">
        <v>413</v>
      </c>
      <c r="Q109"/>
      <c r="R109"/>
      <c r="S109"/>
      <c r="T109"/>
      <c r="U109"/>
    </row>
    <row r="110" spans="1:21" ht="30">
      <c r="A110" s="5">
        <f t="shared" si="45"/>
        <v>73</v>
      </c>
      <c r="B110" s="36" t="s">
        <v>848</v>
      </c>
      <c r="C110" s="70" t="s">
        <v>849</v>
      </c>
      <c r="D110" s="5"/>
      <c r="E110" s="5"/>
      <c r="F110" s="5"/>
      <c r="G110" s="5"/>
      <c r="H110" s="5"/>
      <c r="I110" s="5"/>
      <c r="J110" s="5"/>
      <c r="K110" s="5"/>
      <c r="L110" s="5">
        <v>20</v>
      </c>
      <c r="M110" s="5"/>
      <c r="N110" s="20">
        <f t="shared" si="44"/>
        <v>20</v>
      </c>
      <c r="O110" s="77" t="s">
        <v>367</v>
      </c>
      <c r="P110" s="33" t="s">
        <v>413</v>
      </c>
      <c r="Q110"/>
      <c r="R110"/>
      <c r="S110"/>
      <c r="T110"/>
      <c r="U110"/>
    </row>
    <row r="111" spans="1:21">
      <c r="A111" s="5">
        <f t="shared" si="45"/>
        <v>74</v>
      </c>
      <c r="B111" s="36" t="s">
        <v>276</v>
      </c>
      <c r="C111" s="70" t="s">
        <v>850</v>
      </c>
      <c r="D111" s="5"/>
      <c r="E111" s="5"/>
      <c r="F111" s="5"/>
      <c r="G111" s="5"/>
      <c r="H111" s="5"/>
      <c r="I111" s="5"/>
      <c r="J111" s="5"/>
      <c r="K111" s="5"/>
      <c r="L111" s="5">
        <v>18</v>
      </c>
      <c r="M111" s="5"/>
      <c r="N111" s="20">
        <f t="shared" si="44"/>
        <v>18</v>
      </c>
      <c r="O111" s="5" t="s">
        <v>367</v>
      </c>
      <c r="P111" s="33" t="s">
        <v>413</v>
      </c>
      <c r="Q111"/>
      <c r="R111"/>
      <c r="S111"/>
      <c r="T111"/>
      <c r="U111"/>
    </row>
    <row r="112" spans="1:21">
      <c r="A112" s="5">
        <f t="shared" si="45"/>
        <v>75</v>
      </c>
      <c r="B112" s="36" t="s">
        <v>836</v>
      </c>
      <c r="C112" s="70" t="s">
        <v>837</v>
      </c>
      <c r="D112" s="5"/>
      <c r="E112" s="5"/>
      <c r="F112" s="5"/>
      <c r="G112" s="5"/>
      <c r="H112" s="5"/>
      <c r="I112" s="5"/>
      <c r="J112" s="5"/>
      <c r="K112" s="5"/>
      <c r="L112" s="5">
        <v>15</v>
      </c>
      <c r="M112" s="5"/>
      <c r="N112" s="20">
        <f t="shared" si="44"/>
        <v>15</v>
      </c>
      <c r="O112" s="5" t="s">
        <v>367</v>
      </c>
      <c r="P112" s="33" t="s">
        <v>413</v>
      </c>
      <c r="Q112"/>
      <c r="R112"/>
      <c r="S112"/>
      <c r="T112"/>
      <c r="U112"/>
    </row>
    <row r="113" spans="1:21" ht="30">
      <c r="A113" s="5">
        <f>A112+1</f>
        <v>76</v>
      </c>
      <c r="B113" s="36" t="s">
        <v>306</v>
      </c>
      <c r="C113" s="61" t="s">
        <v>817</v>
      </c>
      <c r="D113" s="5"/>
      <c r="E113" s="5"/>
      <c r="F113" s="5"/>
      <c r="G113" s="5"/>
      <c r="H113" s="5"/>
      <c r="I113" s="5"/>
      <c r="J113" s="5"/>
      <c r="K113" s="5"/>
      <c r="L113" s="5">
        <v>40</v>
      </c>
      <c r="M113" s="5"/>
      <c r="N113" s="5">
        <f t="shared" ref="N113:N119" si="46">SUM(D113:L113)</f>
        <v>40</v>
      </c>
      <c r="O113" s="5" t="s">
        <v>367</v>
      </c>
      <c r="P113" s="33" t="s">
        <v>979</v>
      </c>
      <c r="Q113"/>
      <c r="R113"/>
      <c r="S113"/>
      <c r="T113"/>
      <c r="U113"/>
    </row>
    <row r="114" spans="1:21">
      <c r="A114" s="5">
        <f>A113+1</f>
        <v>77</v>
      </c>
      <c r="B114" s="36" t="s">
        <v>433</v>
      </c>
      <c r="C114" s="70" t="s">
        <v>867</v>
      </c>
      <c r="D114" s="5"/>
      <c r="E114" s="5"/>
      <c r="F114" s="5"/>
      <c r="G114" s="5"/>
      <c r="H114" s="5"/>
      <c r="I114" s="5"/>
      <c r="J114" s="5"/>
      <c r="K114" s="5"/>
      <c r="L114" s="5">
        <v>0</v>
      </c>
      <c r="M114" s="5"/>
      <c r="N114" s="5">
        <f>SUM(D114:L114)</f>
        <v>0</v>
      </c>
      <c r="O114" s="5" t="s">
        <v>367</v>
      </c>
      <c r="P114" s="33" t="s">
        <v>413</v>
      </c>
      <c r="Q114"/>
      <c r="R114"/>
      <c r="S114"/>
      <c r="T114"/>
      <c r="U114"/>
    </row>
    <row r="115" spans="1:21">
      <c r="A115" s="5">
        <f>A114+1</f>
        <v>78</v>
      </c>
      <c r="B115" s="36" t="s">
        <v>408</v>
      </c>
      <c r="C115" s="70" t="s">
        <v>866</v>
      </c>
      <c r="D115" s="5"/>
      <c r="E115" s="5"/>
      <c r="F115" s="5"/>
      <c r="G115" s="5"/>
      <c r="H115" s="5"/>
      <c r="I115" s="5"/>
      <c r="J115" s="5"/>
      <c r="K115" s="5"/>
      <c r="L115" s="5">
        <v>24</v>
      </c>
      <c r="M115" s="5"/>
      <c r="N115" s="5">
        <f>SUM(D115:L115)</f>
        <v>24</v>
      </c>
      <c r="O115" s="5" t="s">
        <v>367</v>
      </c>
      <c r="P115" s="33" t="s">
        <v>413</v>
      </c>
      <c r="Q115"/>
      <c r="R115"/>
      <c r="S115"/>
      <c r="T115"/>
      <c r="U115"/>
    </row>
    <row r="116" spans="1:21">
      <c r="A116" s="5">
        <f>A115+1</f>
        <v>79</v>
      </c>
      <c r="B116" s="36" t="s">
        <v>409</v>
      </c>
      <c r="C116" s="70" t="s">
        <v>865</v>
      </c>
      <c r="D116" s="5"/>
      <c r="E116" s="5"/>
      <c r="F116" s="5"/>
      <c r="G116" s="5"/>
      <c r="H116" s="5"/>
      <c r="I116" s="5"/>
      <c r="J116" s="5"/>
      <c r="K116" s="5"/>
      <c r="L116" s="5">
        <v>24</v>
      </c>
      <c r="M116" s="5"/>
      <c r="N116" s="5">
        <f t="shared" ref="N116" si="47">SUM(D116:L116)</f>
        <v>24</v>
      </c>
      <c r="O116" s="5" t="s">
        <v>367</v>
      </c>
      <c r="P116" s="33" t="s">
        <v>413</v>
      </c>
      <c r="Q116"/>
      <c r="R116"/>
      <c r="S116"/>
      <c r="T116"/>
      <c r="U116"/>
    </row>
    <row r="117" spans="1:21" ht="30">
      <c r="A117" s="5">
        <f>A116+1</f>
        <v>80</v>
      </c>
      <c r="B117" s="36" t="s">
        <v>302</v>
      </c>
      <c r="C117" s="61" t="s">
        <v>818</v>
      </c>
      <c r="D117" s="5"/>
      <c r="E117" s="5"/>
      <c r="F117" s="5"/>
      <c r="G117" s="5"/>
      <c r="H117" s="5"/>
      <c r="I117" s="5"/>
      <c r="J117" s="5"/>
      <c r="K117" s="5"/>
      <c r="L117" s="5">
        <v>20</v>
      </c>
      <c r="M117" s="5"/>
      <c r="N117" s="5">
        <f t="shared" si="46"/>
        <v>20</v>
      </c>
      <c r="O117" s="5" t="s">
        <v>367</v>
      </c>
      <c r="P117" s="33" t="s">
        <v>980</v>
      </c>
      <c r="Q117"/>
      <c r="R117"/>
      <c r="S117"/>
      <c r="T117"/>
      <c r="U117"/>
    </row>
    <row r="118" spans="1:21">
      <c r="A118" s="101" t="s">
        <v>123</v>
      </c>
      <c r="B118" s="102"/>
      <c r="C118" s="65"/>
      <c r="D118" s="14">
        <f t="shared" ref="D118:M118" si="48">SUM(D100:D117)</f>
        <v>0</v>
      </c>
      <c r="E118" s="14">
        <f t="shared" si="48"/>
        <v>0</v>
      </c>
      <c r="F118" s="14">
        <f t="shared" si="48"/>
        <v>0</v>
      </c>
      <c r="G118" s="14">
        <f t="shared" si="48"/>
        <v>0</v>
      </c>
      <c r="H118" s="14">
        <f t="shared" si="48"/>
        <v>0</v>
      </c>
      <c r="I118" s="14">
        <f t="shared" si="48"/>
        <v>0</v>
      </c>
      <c r="J118" s="14">
        <f t="shared" si="48"/>
        <v>0</v>
      </c>
      <c r="K118" s="14">
        <f t="shared" si="48"/>
        <v>0</v>
      </c>
      <c r="L118" s="14">
        <f t="shared" si="48"/>
        <v>285</v>
      </c>
      <c r="M118" s="14">
        <f t="shared" si="48"/>
        <v>0</v>
      </c>
      <c r="N118" s="14">
        <f t="shared" si="46"/>
        <v>285</v>
      </c>
      <c r="O118" s="21"/>
      <c r="P118" s="29"/>
      <c r="Q118"/>
      <c r="R118"/>
      <c r="S118"/>
      <c r="T118"/>
      <c r="U118"/>
    </row>
    <row r="119" spans="1:21">
      <c r="A119" s="101" t="s">
        <v>197</v>
      </c>
      <c r="B119" s="102"/>
      <c r="C119" s="65"/>
      <c r="D119" s="14">
        <f t="shared" ref="D119:M119" si="49">COUNTA(D100:D117)</f>
        <v>0</v>
      </c>
      <c r="E119" s="14">
        <f t="shared" si="49"/>
        <v>0</v>
      </c>
      <c r="F119" s="14">
        <f t="shared" si="49"/>
        <v>0</v>
      </c>
      <c r="G119" s="14">
        <f t="shared" si="49"/>
        <v>0</v>
      </c>
      <c r="H119" s="14">
        <f t="shared" si="49"/>
        <v>0</v>
      </c>
      <c r="I119" s="14">
        <f t="shared" si="49"/>
        <v>0</v>
      </c>
      <c r="J119" s="14">
        <f t="shared" si="49"/>
        <v>0</v>
      </c>
      <c r="K119" s="14">
        <f t="shared" si="49"/>
        <v>0</v>
      </c>
      <c r="L119" s="14">
        <f t="shared" si="49"/>
        <v>18</v>
      </c>
      <c r="M119" s="14">
        <f t="shared" si="49"/>
        <v>0</v>
      </c>
      <c r="N119" s="14">
        <f t="shared" si="46"/>
        <v>18</v>
      </c>
      <c r="O119" s="21"/>
      <c r="P119" s="29"/>
      <c r="Q119"/>
      <c r="R119"/>
      <c r="S119"/>
      <c r="T119"/>
      <c r="U119"/>
    </row>
    <row r="120" spans="1:21">
      <c r="A120" s="93" t="s">
        <v>91</v>
      </c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66"/>
      <c r="O120" s="22"/>
      <c r="P120" s="27"/>
      <c r="Q120"/>
      <c r="R120"/>
      <c r="S120"/>
      <c r="T120"/>
      <c r="U120"/>
    </row>
    <row r="121" spans="1:21" ht="30">
      <c r="A121" s="5">
        <f>A117+1</f>
        <v>81</v>
      </c>
      <c r="B121" s="36" t="s">
        <v>147</v>
      </c>
      <c r="C121" s="61" t="s">
        <v>819</v>
      </c>
      <c r="D121" s="5"/>
      <c r="E121" s="5"/>
      <c r="F121" s="5"/>
      <c r="G121" s="5"/>
      <c r="H121" s="5"/>
      <c r="I121" s="5"/>
      <c r="J121" s="5"/>
      <c r="K121" s="5"/>
      <c r="L121" s="5">
        <v>60</v>
      </c>
      <c r="M121" s="5"/>
      <c r="N121" s="5">
        <f t="shared" ref="N121:N132" si="50">SUM(D121:L121)</f>
        <v>60</v>
      </c>
      <c r="O121" s="5" t="s">
        <v>367</v>
      </c>
      <c r="P121" s="33" t="s">
        <v>420</v>
      </c>
      <c r="Q121"/>
      <c r="R121"/>
      <c r="S121"/>
      <c r="T121"/>
      <c r="U121"/>
    </row>
    <row r="122" spans="1:21" ht="30">
      <c r="A122" s="5">
        <f>A121+1</f>
        <v>82</v>
      </c>
      <c r="B122" s="36" t="s">
        <v>154</v>
      </c>
      <c r="C122" s="61" t="s">
        <v>820</v>
      </c>
      <c r="D122" s="5"/>
      <c r="E122" s="5"/>
      <c r="F122" s="5"/>
      <c r="G122" s="5"/>
      <c r="H122" s="5"/>
      <c r="I122" s="5"/>
      <c r="J122" s="5"/>
      <c r="K122" s="5"/>
      <c r="L122" s="5">
        <v>25</v>
      </c>
      <c r="M122" s="5"/>
      <c r="N122" s="5">
        <f t="shared" si="50"/>
        <v>25</v>
      </c>
      <c r="O122" s="5" t="s">
        <v>367</v>
      </c>
      <c r="P122" s="33" t="s">
        <v>420</v>
      </c>
      <c r="Q122"/>
      <c r="R122"/>
      <c r="S122"/>
      <c r="T122"/>
      <c r="U122"/>
    </row>
    <row r="123" spans="1:21" ht="30">
      <c r="A123" s="5">
        <f>A122+1</f>
        <v>83</v>
      </c>
      <c r="B123" s="36" t="s">
        <v>335</v>
      </c>
      <c r="C123" s="61" t="s">
        <v>821</v>
      </c>
      <c r="D123" s="5"/>
      <c r="E123" s="5"/>
      <c r="F123" s="5"/>
      <c r="G123" s="5"/>
      <c r="H123" s="5"/>
      <c r="I123" s="5"/>
      <c r="J123" s="5"/>
      <c r="K123" s="5"/>
      <c r="L123" s="5">
        <v>168</v>
      </c>
      <c r="M123" s="5"/>
      <c r="N123" s="5">
        <f t="shared" si="50"/>
        <v>168</v>
      </c>
      <c r="O123" s="5" t="s">
        <v>367</v>
      </c>
      <c r="P123" s="33" t="s">
        <v>420</v>
      </c>
      <c r="Q123"/>
      <c r="R123"/>
      <c r="S123"/>
      <c r="T123"/>
      <c r="U123"/>
    </row>
    <row r="124" spans="1:21" ht="30">
      <c r="A124" s="5">
        <f>A123+1</f>
        <v>84</v>
      </c>
      <c r="B124" s="36" t="s">
        <v>313</v>
      </c>
      <c r="C124" s="61" t="s">
        <v>822</v>
      </c>
      <c r="D124" s="5"/>
      <c r="E124" s="5"/>
      <c r="F124" s="5"/>
      <c r="G124" s="5"/>
      <c r="H124" s="5"/>
      <c r="I124" s="5"/>
      <c r="J124" s="5"/>
      <c r="K124" s="5"/>
      <c r="L124" s="5">
        <v>16</v>
      </c>
      <c r="M124" s="5"/>
      <c r="N124" s="5">
        <f t="shared" si="50"/>
        <v>16</v>
      </c>
      <c r="O124" s="5" t="s">
        <v>367</v>
      </c>
      <c r="P124" s="33" t="s">
        <v>450</v>
      </c>
      <c r="Q124"/>
      <c r="R124"/>
      <c r="S124"/>
      <c r="T124"/>
      <c r="U124"/>
    </row>
    <row r="125" spans="1:21" ht="30">
      <c r="A125" s="5">
        <f t="shared" ref="A125:A127" si="51">A124+1</f>
        <v>85</v>
      </c>
      <c r="B125" s="36" t="s">
        <v>440</v>
      </c>
      <c r="C125" s="61" t="s">
        <v>823</v>
      </c>
      <c r="D125" s="5"/>
      <c r="E125" s="5"/>
      <c r="F125" s="5"/>
      <c r="G125" s="5"/>
      <c r="H125" s="5"/>
      <c r="I125" s="5"/>
      <c r="J125" s="5"/>
      <c r="K125" s="5"/>
      <c r="L125" s="5">
        <v>15</v>
      </c>
      <c r="M125" s="5"/>
      <c r="N125" s="5">
        <f t="shared" si="50"/>
        <v>15</v>
      </c>
      <c r="O125" s="5"/>
      <c r="P125" s="33" t="s">
        <v>441</v>
      </c>
      <c r="Q125"/>
      <c r="R125"/>
      <c r="S125"/>
      <c r="T125"/>
      <c r="U125"/>
    </row>
    <row r="126" spans="1:21" ht="30">
      <c r="A126" s="5">
        <f t="shared" si="51"/>
        <v>86</v>
      </c>
      <c r="B126" s="36" t="s">
        <v>334</v>
      </c>
      <c r="C126" s="61" t="s">
        <v>824</v>
      </c>
      <c r="D126" s="5"/>
      <c r="E126" s="5"/>
      <c r="F126" s="5"/>
      <c r="G126" s="5"/>
      <c r="H126" s="5"/>
      <c r="I126" s="5"/>
      <c r="J126" s="5"/>
      <c r="K126" s="5"/>
      <c r="L126" s="5">
        <v>16</v>
      </c>
      <c r="M126" s="5"/>
      <c r="N126" s="5">
        <f t="shared" si="50"/>
        <v>16</v>
      </c>
      <c r="O126" s="5" t="s">
        <v>367</v>
      </c>
      <c r="P126" s="33" t="s">
        <v>420</v>
      </c>
      <c r="Q126"/>
      <c r="R126"/>
      <c r="S126"/>
      <c r="T126"/>
      <c r="U126"/>
    </row>
    <row r="127" spans="1:21">
      <c r="A127" s="5">
        <f t="shared" si="51"/>
        <v>87</v>
      </c>
      <c r="B127" s="36" t="s">
        <v>275</v>
      </c>
      <c r="C127" s="61" t="s">
        <v>752</v>
      </c>
      <c r="D127" s="5"/>
      <c r="E127" s="5"/>
      <c r="F127" s="5"/>
      <c r="G127" s="5"/>
      <c r="H127" s="5"/>
      <c r="I127" s="5"/>
      <c r="J127" s="5"/>
      <c r="K127" s="5"/>
      <c r="L127" s="5">
        <v>16</v>
      </c>
      <c r="M127" s="5"/>
      <c r="N127" s="5">
        <f>SUM(D127:L127)</f>
        <v>16</v>
      </c>
      <c r="O127" s="5" t="s">
        <v>367</v>
      </c>
      <c r="P127" s="33" t="s">
        <v>420</v>
      </c>
      <c r="Q127"/>
      <c r="R127"/>
      <c r="S127"/>
      <c r="T127"/>
      <c r="U127"/>
    </row>
    <row r="128" spans="1:21" ht="30">
      <c r="A128" s="5">
        <f>A127+1</f>
        <v>88</v>
      </c>
      <c r="B128" s="36" t="s">
        <v>444</v>
      </c>
      <c r="C128" s="61" t="s">
        <v>825</v>
      </c>
      <c r="D128" s="5"/>
      <c r="E128" s="5"/>
      <c r="F128" s="5"/>
      <c r="G128" s="5"/>
      <c r="H128" s="5"/>
      <c r="I128" s="5"/>
      <c r="J128" s="5"/>
      <c r="K128" s="5"/>
      <c r="L128" s="5">
        <v>50</v>
      </c>
      <c r="M128" s="5"/>
      <c r="N128" s="5">
        <f t="shared" si="50"/>
        <v>50</v>
      </c>
      <c r="O128" s="5"/>
      <c r="P128" s="33" t="s">
        <v>420</v>
      </c>
      <c r="Q128"/>
      <c r="R128"/>
      <c r="S128"/>
      <c r="T128"/>
      <c r="U128"/>
    </row>
    <row r="129" spans="1:21" ht="30">
      <c r="A129" s="5">
        <f>A128+1</f>
        <v>89</v>
      </c>
      <c r="B129" s="36" t="s">
        <v>861</v>
      </c>
      <c r="C129" s="70" t="s">
        <v>862</v>
      </c>
      <c r="D129" s="5"/>
      <c r="E129" s="5"/>
      <c r="F129" s="5"/>
      <c r="G129" s="5"/>
      <c r="H129" s="5"/>
      <c r="I129" s="5"/>
      <c r="J129" s="5"/>
      <c r="K129" s="5"/>
      <c r="L129" s="5">
        <v>20</v>
      </c>
      <c r="M129" s="5"/>
      <c r="N129" s="5">
        <f t="shared" si="50"/>
        <v>20</v>
      </c>
      <c r="O129" s="5"/>
      <c r="P129" s="33" t="s">
        <v>451</v>
      </c>
      <c r="Q129"/>
      <c r="R129"/>
      <c r="S129"/>
      <c r="T129"/>
      <c r="U129"/>
    </row>
    <row r="130" spans="1:21" ht="30">
      <c r="A130" s="5">
        <f t="shared" ref="A130" si="52">A129+1</f>
        <v>90</v>
      </c>
      <c r="B130" s="36" t="s">
        <v>141</v>
      </c>
      <c r="C130" s="79" t="s">
        <v>886</v>
      </c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>
        <f t="shared" si="50"/>
        <v>0</v>
      </c>
      <c r="O130" s="78" t="s">
        <v>367</v>
      </c>
      <c r="P130" s="33" t="s">
        <v>885</v>
      </c>
      <c r="Q130"/>
      <c r="R130"/>
      <c r="S130"/>
      <c r="T130"/>
      <c r="U130"/>
    </row>
    <row r="131" spans="1:21">
      <c r="A131" s="83" t="s">
        <v>123</v>
      </c>
      <c r="B131" s="83"/>
      <c r="C131" s="65"/>
      <c r="D131" s="14">
        <f t="shared" ref="D131:M131" si="53">SUM(D121:D130)</f>
        <v>0</v>
      </c>
      <c r="E131" s="14">
        <f t="shared" si="53"/>
        <v>0</v>
      </c>
      <c r="F131" s="14">
        <f t="shared" si="53"/>
        <v>0</v>
      </c>
      <c r="G131" s="14">
        <f t="shared" si="53"/>
        <v>0</v>
      </c>
      <c r="H131" s="14">
        <f t="shared" si="53"/>
        <v>0</v>
      </c>
      <c r="I131" s="14">
        <f t="shared" si="53"/>
        <v>0</v>
      </c>
      <c r="J131" s="14">
        <f t="shared" si="53"/>
        <v>0</v>
      </c>
      <c r="K131" s="14">
        <f t="shared" si="53"/>
        <v>0</v>
      </c>
      <c r="L131" s="14">
        <f t="shared" si="53"/>
        <v>386</v>
      </c>
      <c r="M131" s="14">
        <f t="shared" si="53"/>
        <v>0</v>
      </c>
      <c r="N131" s="14">
        <f t="shared" si="50"/>
        <v>386</v>
      </c>
      <c r="O131" s="21"/>
      <c r="P131" s="29"/>
      <c r="Q131"/>
      <c r="R131"/>
      <c r="S131"/>
      <c r="T131"/>
      <c r="U131"/>
    </row>
    <row r="132" spans="1:21">
      <c r="A132" s="83" t="s">
        <v>197</v>
      </c>
      <c r="B132" s="83"/>
      <c r="C132" s="65"/>
      <c r="D132" s="14">
        <f t="shared" ref="D132:M132" si="54">COUNTA(D121:D130)</f>
        <v>0</v>
      </c>
      <c r="E132" s="14">
        <f t="shared" si="54"/>
        <v>0</v>
      </c>
      <c r="F132" s="14">
        <f t="shared" si="54"/>
        <v>0</v>
      </c>
      <c r="G132" s="14">
        <f t="shared" si="54"/>
        <v>0</v>
      </c>
      <c r="H132" s="14">
        <f t="shared" si="54"/>
        <v>0</v>
      </c>
      <c r="I132" s="14">
        <f t="shared" si="54"/>
        <v>0</v>
      </c>
      <c r="J132" s="14">
        <f t="shared" si="54"/>
        <v>0</v>
      </c>
      <c r="K132" s="14">
        <f t="shared" si="54"/>
        <v>0</v>
      </c>
      <c r="L132" s="14">
        <f t="shared" si="54"/>
        <v>9</v>
      </c>
      <c r="M132" s="14">
        <f t="shared" si="54"/>
        <v>0</v>
      </c>
      <c r="N132" s="14">
        <f t="shared" si="50"/>
        <v>9</v>
      </c>
      <c r="O132" s="21"/>
      <c r="P132" s="29"/>
      <c r="Q132"/>
      <c r="R132"/>
      <c r="S132"/>
      <c r="T132"/>
      <c r="U132"/>
    </row>
    <row r="133" spans="1:21">
      <c r="A133" s="93" t="s">
        <v>102</v>
      </c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66"/>
      <c r="O133" s="22"/>
      <c r="P133" s="27"/>
      <c r="Q133"/>
      <c r="R133"/>
      <c r="S133"/>
      <c r="T133"/>
      <c r="U133"/>
    </row>
    <row r="134" spans="1:21">
      <c r="A134" s="5">
        <f>A130+1</f>
        <v>91</v>
      </c>
      <c r="B134" s="36" t="s">
        <v>148</v>
      </c>
      <c r="C134" s="61" t="s">
        <v>826</v>
      </c>
      <c r="D134" s="5"/>
      <c r="E134" s="5"/>
      <c r="F134" s="5"/>
      <c r="G134" s="5"/>
      <c r="H134" s="5"/>
      <c r="I134" s="5"/>
      <c r="J134" s="5"/>
      <c r="K134" s="5"/>
      <c r="L134" s="5">
        <v>36</v>
      </c>
      <c r="M134" s="5"/>
      <c r="N134" s="5">
        <f t="shared" ref="N134:N142" si="55">SUM(D134:L134)</f>
        <v>36</v>
      </c>
      <c r="O134" s="5" t="s">
        <v>367</v>
      </c>
      <c r="P134" s="33" t="s">
        <v>420</v>
      </c>
      <c r="Q134"/>
      <c r="R134"/>
      <c r="S134"/>
      <c r="T134"/>
      <c r="U134"/>
    </row>
    <row r="135" spans="1:21">
      <c r="A135" s="5">
        <f>A134+1</f>
        <v>92</v>
      </c>
      <c r="B135" s="36" t="s">
        <v>863</v>
      </c>
      <c r="C135" s="70" t="s">
        <v>864</v>
      </c>
      <c r="D135" s="5"/>
      <c r="E135" s="5"/>
      <c r="F135" s="5"/>
      <c r="G135" s="5"/>
      <c r="H135" s="5"/>
      <c r="I135" s="5"/>
      <c r="J135" s="5"/>
      <c r="K135" s="5"/>
      <c r="L135" s="5">
        <v>24</v>
      </c>
      <c r="M135" s="5"/>
      <c r="N135" s="20">
        <f>SUM(D135:L135)</f>
        <v>24</v>
      </c>
      <c r="O135" s="5"/>
      <c r="P135" s="33" t="s">
        <v>413</v>
      </c>
      <c r="Q135"/>
      <c r="R135"/>
      <c r="S135"/>
      <c r="T135"/>
      <c r="U135"/>
    </row>
    <row r="136" spans="1:21">
      <c r="A136" s="5">
        <f>A135+1</f>
        <v>93</v>
      </c>
      <c r="B136" s="36" t="s">
        <v>868</v>
      </c>
      <c r="C136" s="70" t="s">
        <v>869</v>
      </c>
      <c r="D136" s="5"/>
      <c r="E136" s="5"/>
      <c r="F136" s="5"/>
      <c r="G136" s="5"/>
      <c r="H136" s="5"/>
      <c r="I136" s="5"/>
      <c r="J136" s="5"/>
      <c r="K136" s="5"/>
      <c r="L136" s="5">
        <v>21</v>
      </c>
      <c r="M136" s="5"/>
      <c r="N136" s="20">
        <f>SUM(D136:L136)</f>
        <v>21</v>
      </c>
      <c r="O136" s="5"/>
      <c r="P136" s="33" t="s">
        <v>413</v>
      </c>
      <c r="Q136"/>
      <c r="R136"/>
      <c r="S136"/>
      <c r="T136"/>
      <c r="U136"/>
    </row>
    <row r="137" spans="1:21" ht="30">
      <c r="A137" s="5">
        <f>A136+1</f>
        <v>94</v>
      </c>
      <c r="B137" s="36" t="s">
        <v>859</v>
      </c>
      <c r="C137" s="70" t="s">
        <v>860</v>
      </c>
      <c r="D137" s="5"/>
      <c r="E137" s="5"/>
      <c r="F137" s="5"/>
      <c r="G137" s="5"/>
      <c r="H137" s="5"/>
      <c r="I137" s="5"/>
      <c r="J137" s="5"/>
      <c r="K137" s="5"/>
      <c r="L137" s="5">
        <v>25</v>
      </c>
      <c r="M137" s="5"/>
      <c r="N137" s="20">
        <f>SUM(D137:L137)</f>
        <v>25</v>
      </c>
      <c r="O137" s="5" t="s">
        <v>367</v>
      </c>
      <c r="P137" s="33" t="s">
        <v>413</v>
      </c>
      <c r="Q137"/>
      <c r="R137"/>
      <c r="S137"/>
      <c r="T137"/>
      <c r="U137"/>
    </row>
    <row r="138" spans="1:21" ht="30">
      <c r="A138" s="5">
        <f>A137+1</f>
        <v>95</v>
      </c>
      <c r="B138" s="36" t="s">
        <v>336</v>
      </c>
      <c r="C138" s="61" t="s">
        <v>827</v>
      </c>
      <c r="D138" s="5"/>
      <c r="E138" s="5"/>
      <c r="F138" s="5"/>
      <c r="G138" s="5"/>
      <c r="H138" s="5"/>
      <c r="I138" s="5"/>
      <c r="J138" s="5"/>
      <c r="K138" s="5"/>
      <c r="L138" s="5">
        <v>49</v>
      </c>
      <c r="M138" s="5"/>
      <c r="N138" s="5">
        <f t="shared" si="55"/>
        <v>49</v>
      </c>
      <c r="O138" s="5" t="s">
        <v>367</v>
      </c>
      <c r="P138" s="33" t="s">
        <v>420</v>
      </c>
      <c r="Q138"/>
      <c r="R138"/>
      <c r="S138"/>
      <c r="T138"/>
      <c r="U138"/>
    </row>
    <row r="139" spans="1:21">
      <c r="A139" s="5">
        <f t="shared" ref="A139:A140" si="56">A138+1</f>
        <v>96</v>
      </c>
      <c r="B139" s="36" t="s">
        <v>269</v>
      </c>
      <c r="C139" s="61" t="s">
        <v>828</v>
      </c>
      <c r="D139" s="5"/>
      <c r="E139" s="5"/>
      <c r="F139" s="5"/>
      <c r="G139" s="5"/>
      <c r="H139" s="5"/>
      <c r="I139" s="5"/>
      <c r="J139" s="5"/>
      <c r="K139" s="5"/>
      <c r="L139" s="5">
        <v>39</v>
      </c>
      <c r="M139" s="5"/>
      <c r="N139" s="5">
        <f t="shared" si="55"/>
        <v>39</v>
      </c>
      <c r="O139" s="5" t="s">
        <v>367</v>
      </c>
      <c r="P139" s="33" t="s">
        <v>420</v>
      </c>
      <c r="Q139"/>
      <c r="R139"/>
      <c r="S139"/>
      <c r="T139"/>
      <c r="U139"/>
    </row>
    <row r="140" spans="1:21" ht="30">
      <c r="A140" s="5">
        <f t="shared" si="56"/>
        <v>97</v>
      </c>
      <c r="B140" s="36" t="s">
        <v>858</v>
      </c>
      <c r="C140" s="70" t="s">
        <v>857</v>
      </c>
      <c r="D140" s="5"/>
      <c r="E140" s="5"/>
      <c r="F140" s="5"/>
      <c r="G140" s="5"/>
      <c r="H140" s="5"/>
      <c r="I140" s="5"/>
      <c r="J140" s="5"/>
      <c r="K140" s="5"/>
      <c r="L140" s="5">
        <v>24</v>
      </c>
      <c r="M140" s="5"/>
      <c r="N140" s="5">
        <f t="shared" si="55"/>
        <v>24</v>
      </c>
      <c r="O140" s="5" t="s">
        <v>367</v>
      </c>
      <c r="P140" s="33" t="s">
        <v>981</v>
      </c>
      <c r="Q140"/>
      <c r="R140"/>
      <c r="S140"/>
      <c r="T140"/>
      <c r="U140"/>
    </row>
    <row r="141" spans="1:21">
      <c r="A141" s="83" t="s">
        <v>123</v>
      </c>
      <c r="B141" s="83"/>
      <c r="C141" s="65"/>
      <c r="D141" s="14">
        <f t="shared" ref="D141:M141" si="57">SUM(D134:D140)</f>
        <v>0</v>
      </c>
      <c r="E141" s="14">
        <f t="shared" si="57"/>
        <v>0</v>
      </c>
      <c r="F141" s="14">
        <f t="shared" si="57"/>
        <v>0</v>
      </c>
      <c r="G141" s="14">
        <f t="shared" si="57"/>
        <v>0</v>
      </c>
      <c r="H141" s="14">
        <f t="shared" si="57"/>
        <v>0</v>
      </c>
      <c r="I141" s="14">
        <f t="shared" si="57"/>
        <v>0</v>
      </c>
      <c r="J141" s="14">
        <f t="shared" si="57"/>
        <v>0</v>
      </c>
      <c r="K141" s="14">
        <f t="shared" si="57"/>
        <v>0</v>
      </c>
      <c r="L141" s="14">
        <f t="shared" si="57"/>
        <v>218</v>
      </c>
      <c r="M141" s="14">
        <f t="shared" si="57"/>
        <v>0</v>
      </c>
      <c r="N141" s="14">
        <f t="shared" si="55"/>
        <v>218</v>
      </c>
      <c r="O141" s="21"/>
      <c r="P141" s="29"/>
      <c r="Q141"/>
      <c r="R141"/>
      <c r="S141"/>
      <c r="T141"/>
      <c r="U141"/>
    </row>
    <row r="142" spans="1:21">
      <c r="A142" s="83" t="s">
        <v>197</v>
      </c>
      <c r="B142" s="83"/>
      <c r="C142" s="65"/>
      <c r="D142" s="14">
        <f t="shared" ref="D142:M142" si="58">COUNTA(D134:D140)</f>
        <v>0</v>
      </c>
      <c r="E142" s="14">
        <f t="shared" si="58"/>
        <v>0</v>
      </c>
      <c r="F142" s="14">
        <f t="shared" si="58"/>
        <v>0</v>
      </c>
      <c r="G142" s="14">
        <f t="shared" si="58"/>
        <v>0</v>
      </c>
      <c r="H142" s="14">
        <f t="shared" si="58"/>
        <v>0</v>
      </c>
      <c r="I142" s="14">
        <f t="shared" si="58"/>
        <v>0</v>
      </c>
      <c r="J142" s="14">
        <f t="shared" si="58"/>
        <v>0</v>
      </c>
      <c r="K142" s="14">
        <f t="shared" si="58"/>
        <v>0</v>
      </c>
      <c r="L142" s="14">
        <f t="shared" si="58"/>
        <v>7</v>
      </c>
      <c r="M142" s="14">
        <f t="shared" si="58"/>
        <v>0</v>
      </c>
      <c r="N142" s="14">
        <f t="shared" si="55"/>
        <v>7</v>
      </c>
      <c r="O142" s="21"/>
      <c r="P142" s="29"/>
      <c r="Q142"/>
      <c r="R142"/>
      <c r="S142"/>
      <c r="T142"/>
      <c r="U142"/>
    </row>
    <row r="143" spans="1:21">
      <c r="A143" s="93" t="s">
        <v>112</v>
      </c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66"/>
      <c r="O143" s="22"/>
      <c r="P143" s="27"/>
      <c r="Q143"/>
      <c r="R143"/>
      <c r="S143"/>
      <c r="T143"/>
      <c r="U143"/>
    </row>
    <row r="144" spans="1:21" ht="30">
      <c r="A144" s="5">
        <f>A140+1</f>
        <v>98</v>
      </c>
      <c r="B144" s="36" t="s">
        <v>290</v>
      </c>
      <c r="C144" s="61" t="s">
        <v>829</v>
      </c>
      <c r="D144" s="5"/>
      <c r="E144" s="5"/>
      <c r="F144" s="5"/>
      <c r="G144" s="5"/>
      <c r="H144" s="5"/>
      <c r="I144" s="5"/>
      <c r="J144" s="5"/>
      <c r="K144" s="5"/>
      <c r="L144" s="5">
        <v>6</v>
      </c>
      <c r="M144" s="5"/>
      <c r="N144" s="5">
        <f t="shared" ref="N144:N150" si="59">SUM(D144:L144)</f>
        <v>6</v>
      </c>
      <c r="O144" s="5" t="s">
        <v>367</v>
      </c>
      <c r="P144" s="33" t="s">
        <v>420</v>
      </c>
      <c r="Q144"/>
      <c r="R144"/>
      <c r="S144"/>
      <c r="T144"/>
      <c r="U144"/>
    </row>
    <row r="145" spans="1:21" ht="30">
      <c r="A145" s="5">
        <f t="shared" ref="A145:A147" si="60">A144+1</f>
        <v>99</v>
      </c>
      <c r="B145" s="36" t="s">
        <v>311</v>
      </c>
      <c r="C145" s="61" t="s">
        <v>830</v>
      </c>
      <c r="D145" s="5"/>
      <c r="E145" s="5"/>
      <c r="F145" s="5"/>
      <c r="G145" s="5"/>
      <c r="H145" s="5"/>
      <c r="I145" s="5"/>
      <c r="J145" s="5"/>
      <c r="K145" s="5"/>
      <c r="L145" s="5">
        <v>23</v>
      </c>
      <c r="M145" s="5"/>
      <c r="N145" s="5">
        <f t="shared" si="59"/>
        <v>23</v>
      </c>
      <c r="O145" s="5" t="s">
        <v>367</v>
      </c>
      <c r="P145" s="33" t="s">
        <v>450</v>
      </c>
      <c r="Q145"/>
      <c r="R145"/>
      <c r="S145"/>
      <c r="T145"/>
      <c r="U145"/>
    </row>
    <row r="146" spans="1:21" ht="30">
      <c r="A146" s="5">
        <f t="shared" si="60"/>
        <v>100</v>
      </c>
      <c r="B146" s="36" t="s">
        <v>312</v>
      </c>
      <c r="C146" s="61" t="s">
        <v>831</v>
      </c>
      <c r="D146" s="5"/>
      <c r="E146" s="5"/>
      <c r="F146" s="5"/>
      <c r="G146" s="5"/>
      <c r="H146" s="5"/>
      <c r="I146" s="5"/>
      <c r="J146" s="5"/>
      <c r="K146" s="5"/>
      <c r="L146" s="5">
        <v>20</v>
      </c>
      <c r="M146" s="5"/>
      <c r="N146" s="5">
        <f t="shared" si="59"/>
        <v>20</v>
      </c>
      <c r="O146" s="5" t="s">
        <v>367</v>
      </c>
      <c r="P146" s="33" t="s">
        <v>450</v>
      </c>
      <c r="Q146"/>
      <c r="R146"/>
      <c r="S146"/>
      <c r="T146"/>
      <c r="U146"/>
    </row>
    <row r="147" spans="1:21" ht="30">
      <c r="A147" s="5">
        <f t="shared" si="60"/>
        <v>101</v>
      </c>
      <c r="B147" s="36" t="s">
        <v>882</v>
      </c>
      <c r="C147" s="79" t="s">
        <v>883</v>
      </c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>
        <f t="shared" si="59"/>
        <v>0</v>
      </c>
      <c r="O147" s="78" t="s">
        <v>367</v>
      </c>
      <c r="P147" s="33" t="s">
        <v>880</v>
      </c>
      <c r="Q147"/>
      <c r="R147"/>
      <c r="S147"/>
      <c r="T147"/>
      <c r="U147"/>
    </row>
    <row r="148" spans="1:21" ht="30">
      <c r="A148" s="5">
        <f>A147+1</f>
        <v>102</v>
      </c>
      <c r="B148" s="36" t="s">
        <v>881</v>
      </c>
      <c r="C148" s="79" t="s">
        <v>884</v>
      </c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>
        <f t="shared" si="59"/>
        <v>0</v>
      </c>
      <c r="O148" s="78" t="s">
        <v>367</v>
      </c>
      <c r="P148" s="33" t="s">
        <v>880</v>
      </c>
      <c r="Q148"/>
      <c r="R148"/>
      <c r="S148"/>
      <c r="T148"/>
      <c r="U148"/>
    </row>
    <row r="149" spans="1:21">
      <c r="A149" s="83" t="s">
        <v>123</v>
      </c>
      <c r="B149" s="83"/>
      <c r="C149" s="65"/>
      <c r="D149" s="14">
        <f t="shared" ref="D149:M149" si="61">SUM(D144:D148)</f>
        <v>0</v>
      </c>
      <c r="E149" s="14">
        <f t="shared" si="61"/>
        <v>0</v>
      </c>
      <c r="F149" s="14">
        <f t="shared" si="61"/>
        <v>0</v>
      </c>
      <c r="G149" s="14">
        <f t="shared" si="61"/>
        <v>0</v>
      </c>
      <c r="H149" s="14">
        <f t="shared" si="61"/>
        <v>0</v>
      </c>
      <c r="I149" s="14">
        <f t="shared" si="61"/>
        <v>0</v>
      </c>
      <c r="J149" s="14">
        <f t="shared" si="61"/>
        <v>0</v>
      </c>
      <c r="K149" s="14">
        <f t="shared" si="61"/>
        <v>0</v>
      </c>
      <c r="L149" s="14">
        <f t="shared" si="61"/>
        <v>49</v>
      </c>
      <c r="M149" s="14">
        <f t="shared" si="61"/>
        <v>0</v>
      </c>
      <c r="N149" s="14">
        <f>SUM(D149:L149)</f>
        <v>49</v>
      </c>
      <c r="O149" s="21"/>
      <c r="P149" s="29"/>
      <c r="Q149"/>
      <c r="R149"/>
      <c r="S149"/>
      <c r="T149"/>
      <c r="U149"/>
    </row>
    <row r="150" spans="1:21">
      <c r="A150" s="83" t="s">
        <v>197</v>
      </c>
      <c r="B150" s="83"/>
      <c r="C150" s="65"/>
      <c r="D150" s="14">
        <f t="shared" ref="D150:M150" si="62">COUNTA(D144:D148)</f>
        <v>0</v>
      </c>
      <c r="E150" s="14">
        <f t="shared" si="62"/>
        <v>0</v>
      </c>
      <c r="F150" s="14">
        <f t="shared" si="62"/>
        <v>0</v>
      </c>
      <c r="G150" s="14">
        <f t="shared" si="62"/>
        <v>0</v>
      </c>
      <c r="H150" s="14">
        <f t="shared" si="62"/>
        <v>0</v>
      </c>
      <c r="I150" s="14">
        <f t="shared" si="62"/>
        <v>0</v>
      </c>
      <c r="J150" s="14">
        <f t="shared" si="62"/>
        <v>0</v>
      </c>
      <c r="K150" s="14">
        <f t="shared" si="62"/>
        <v>0</v>
      </c>
      <c r="L150" s="14">
        <f t="shared" si="62"/>
        <v>3</v>
      </c>
      <c r="M150" s="14">
        <f t="shared" si="62"/>
        <v>0</v>
      </c>
      <c r="N150" s="14">
        <f t="shared" si="59"/>
        <v>3</v>
      </c>
      <c r="O150" s="21"/>
      <c r="P150" s="29"/>
      <c r="Q150"/>
      <c r="R150"/>
      <c r="S150"/>
      <c r="T150"/>
      <c r="U150"/>
    </row>
    <row r="151" spans="1:21">
      <c r="A151" s="93" t="s">
        <v>114</v>
      </c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66"/>
      <c r="O151" s="22"/>
      <c r="P151" s="27"/>
      <c r="Q151"/>
      <c r="R151"/>
      <c r="S151"/>
      <c r="T151"/>
      <c r="U151"/>
    </row>
    <row r="152" spans="1:21" ht="30">
      <c r="A152" s="5">
        <f>A148+1</f>
        <v>103</v>
      </c>
      <c r="B152" s="36" t="s">
        <v>870</v>
      </c>
      <c r="C152" s="70" t="s">
        <v>871</v>
      </c>
      <c r="D152" s="5"/>
      <c r="E152" s="5"/>
      <c r="F152" s="5"/>
      <c r="G152" s="5"/>
      <c r="H152" s="5"/>
      <c r="I152" s="5"/>
      <c r="J152" s="5"/>
      <c r="K152" s="5"/>
      <c r="L152" s="5">
        <v>0</v>
      </c>
      <c r="M152" s="5"/>
      <c r="N152" s="5">
        <f>SUM(D152:L152)</f>
        <v>0</v>
      </c>
      <c r="O152" s="5"/>
      <c r="P152" s="33" t="s">
        <v>413</v>
      </c>
      <c r="Q152"/>
      <c r="R152"/>
      <c r="S152"/>
      <c r="T152"/>
      <c r="U152"/>
    </row>
    <row r="153" spans="1:21">
      <c r="A153" s="5">
        <f>A152+1</f>
        <v>104</v>
      </c>
      <c r="B153" s="36" t="s">
        <v>332</v>
      </c>
      <c r="C153" s="61" t="s">
        <v>832</v>
      </c>
      <c r="D153" s="5"/>
      <c r="E153" s="5"/>
      <c r="F153" s="5"/>
      <c r="G153" s="5"/>
      <c r="H153" s="5"/>
      <c r="I153" s="5"/>
      <c r="J153" s="5"/>
      <c r="K153" s="5"/>
      <c r="L153" s="5">
        <v>89</v>
      </c>
      <c r="M153" s="5"/>
      <c r="N153" s="5">
        <f>SUM(D153:L153)</f>
        <v>89</v>
      </c>
      <c r="O153" s="5" t="s">
        <v>367</v>
      </c>
      <c r="P153" s="33" t="s">
        <v>420</v>
      </c>
      <c r="Q153"/>
      <c r="R153"/>
      <c r="S153"/>
      <c r="T153"/>
      <c r="U153"/>
    </row>
    <row r="154" spans="1:21" ht="30">
      <c r="A154" s="5">
        <f>A153+1</f>
        <v>105</v>
      </c>
      <c r="B154" s="36" t="s">
        <v>323</v>
      </c>
      <c r="C154" s="61" t="s">
        <v>833</v>
      </c>
      <c r="D154" s="5"/>
      <c r="E154" s="5"/>
      <c r="F154" s="5"/>
      <c r="G154" s="5"/>
      <c r="H154" s="5"/>
      <c r="I154" s="5"/>
      <c r="J154" s="5"/>
      <c r="K154" s="5"/>
      <c r="L154" s="5">
        <v>66</v>
      </c>
      <c r="M154" s="5"/>
      <c r="N154" s="5">
        <f>SUM(D154:L154)</f>
        <v>66</v>
      </c>
      <c r="O154" s="5" t="s">
        <v>367</v>
      </c>
      <c r="P154" s="33" t="s">
        <v>420</v>
      </c>
      <c r="Q154"/>
      <c r="R154"/>
      <c r="S154"/>
      <c r="T154"/>
      <c r="U154"/>
    </row>
    <row r="155" spans="1:21">
      <c r="A155" s="83" t="s">
        <v>123</v>
      </c>
      <c r="B155" s="83"/>
      <c r="C155" s="65"/>
      <c r="D155" s="14">
        <f t="shared" ref="D155:M155" si="63">SUM(D152:D154)</f>
        <v>0</v>
      </c>
      <c r="E155" s="14">
        <f t="shared" si="63"/>
        <v>0</v>
      </c>
      <c r="F155" s="14">
        <f t="shared" si="63"/>
        <v>0</v>
      </c>
      <c r="G155" s="14">
        <f t="shared" si="63"/>
        <v>0</v>
      </c>
      <c r="H155" s="14">
        <f t="shared" si="63"/>
        <v>0</v>
      </c>
      <c r="I155" s="14">
        <f t="shared" si="63"/>
        <v>0</v>
      </c>
      <c r="J155" s="14">
        <f t="shared" si="63"/>
        <v>0</v>
      </c>
      <c r="K155" s="14">
        <f t="shared" si="63"/>
        <v>0</v>
      </c>
      <c r="L155" s="14">
        <f t="shared" si="63"/>
        <v>155</v>
      </c>
      <c r="M155" s="14">
        <f t="shared" si="63"/>
        <v>0</v>
      </c>
      <c r="N155" s="14">
        <f t="shared" ref="N155:N156" si="64">SUM(D155:L155)</f>
        <v>155</v>
      </c>
      <c r="O155" s="21"/>
      <c r="P155" s="29"/>
      <c r="Q155"/>
      <c r="R155"/>
      <c r="S155"/>
      <c r="T155"/>
      <c r="U155"/>
    </row>
    <row r="156" spans="1:21">
      <c r="A156" s="83" t="s">
        <v>197</v>
      </c>
      <c r="B156" s="83"/>
      <c r="C156" s="65"/>
      <c r="D156" s="14">
        <f t="shared" ref="D156:M156" si="65">COUNTA(D152:D154)</f>
        <v>0</v>
      </c>
      <c r="E156" s="14">
        <f t="shared" si="65"/>
        <v>0</v>
      </c>
      <c r="F156" s="14">
        <f t="shared" si="65"/>
        <v>0</v>
      </c>
      <c r="G156" s="14">
        <f t="shared" si="65"/>
        <v>0</v>
      </c>
      <c r="H156" s="14">
        <f t="shared" si="65"/>
        <v>0</v>
      </c>
      <c r="I156" s="14">
        <f t="shared" si="65"/>
        <v>0</v>
      </c>
      <c r="J156" s="14">
        <f t="shared" si="65"/>
        <v>0</v>
      </c>
      <c r="K156" s="14">
        <f t="shared" si="65"/>
        <v>0</v>
      </c>
      <c r="L156" s="14">
        <f t="shared" si="65"/>
        <v>3</v>
      </c>
      <c r="M156" s="14">
        <f t="shared" si="65"/>
        <v>0</v>
      </c>
      <c r="N156" s="14">
        <f t="shared" si="64"/>
        <v>3</v>
      </c>
      <c r="O156" s="21"/>
      <c r="P156" s="29"/>
      <c r="Q156"/>
      <c r="R156"/>
      <c r="S156"/>
      <c r="T156"/>
      <c r="U156"/>
    </row>
    <row r="157" spans="1:21">
      <c r="A157" s="3"/>
      <c r="B157" s="15"/>
      <c r="C157" s="15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3"/>
      <c r="P157" s="28"/>
      <c r="Q157"/>
      <c r="R157"/>
      <c r="S157"/>
      <c r="T157"/>
      <c r="U157"/>
    </row>
    <row r="158" spans="1:21">
      <c r="A158" s="98" t="s">
        <v>124</v>
      </c>
      <c r="B158" s="98"/>
      <c r="C158" s="63"/>
      <c r="D158" s="69">
        <f t="shared" ref="D158:N158" si="66">SUM(D17,D23,D30,D35,D55,D60,D65,D74,D81,D86,D97,D118,D131,D141,D149,D155)</f>
        <v>0</v>
      </c>
      <c r="E158" s="69">
        <f t="shared" si="66"/>
        <v>0</v>
      </c>
      <c r="F158" s="69">
        <f t="shared" si="66"/>
        <v>231</v>
      </c>
      <c r="G158" s="69">
        <f t="shared" si="66"/>
        <v>0</v>
      </c>
      <c r="H158" s="69">
        <f t="shared" si="66"/>
        <v>0</v>
      </c>
      <c r="I158" s="69">
        <f t="shared" si="66"/>
        <v>0</v>
      </c>
      <c r="J158" s="69">
        <f t="shared" si="66"/>
        <v>0</v>
      </c>
      <c r="K158" s="69">
        <f t="shared" si="66"/>
        <v>0</v>
      </c>
      <c r="L158" s="69">
        <f t="shared" si="66"/>
        <v>2630</v>
      </c>
      <c r="M158" s="69">
        <f t="shared" si="66"/>
        <v>0</v>
      </c>
      <c r="N158" s="69">
        <f t="shared" si="66"/>
        <v>2861</v>
      </c>
      <c r="O158" s="23"/>
      <c r="P158" s="30"/>
      <c r="Q158"/>
      <c r="R158"/>
      <c r="S158"/>
      <c r="T158"/>
      <c r="U158"/>
    </row>
    <row r="159" spans="1:21">
      <c r="A159" s="99" t="s">
        <v>197</v>
      </c>
      <c r="B159" s="100"/>
      <c r="C159" s="64"/>
      <c r="D159" s="69">
        <f t="shared" ref="D159:N159" si="67">SUM(D18,D24,D31,D36,D56,D61,D66,D75,D82,D87,D98,D119,D132,D142,D150,D156)</f>
        <v>0</v>
      </c>
      <c r="E159" s="69">
        <f t="shared" si="67"/>
        <v>0</v>
      </c>
      <c r="F159" s="69">
        <f t="shared" si="67"/>
        <v>1</v>
      </c>
      <c r="G159" s="69">
        <f t="shared" si="67"/>
        <v>0</v>
      </c>
      <c r="H159" s="69">
        <f t="shared" si="67"/>
        <v>0</v>
      </c>
      <c r="I159" s="69">
        <f t="shared" si="67"/>
        <v>0</v>
      </c>
      <c r="J159" s="69">
        <f t="shared" si="67"/>
        <v>0</v>
      </c>
      <c r="K159" s="69">
        <f t="shared" si="67"/>
        <v>0</v>
      </c>
      <c r="L159" s="69">
        <f t="shared" si="67"/>
        <v>100</v>
      </c>
      <c r="M159" s="69">
        <f t="shared" si="67"/>
        <v>0</v>
      </c>
      <c r="N159" s="69">
        <f t="shared" si="67"/>
        <v>101</v>
      </c>
      <c r="O159" s="23"/>
      <c r="P159" s="30"/>
      <c r="Q159"/>
      <c r="R159"/>
      <c r="S159"/>
      <c r="T159"/>
      <c r="U159"/>
    </row>
    <row r="160" spans="1:21">
      <c r="Q160"/>
      <c r="R160"/>
      <c r="S160"/>
      <c r="T160"/>
      <c r="U160"/>
    </row>
    <row r="161" spans="1:21">
      <c r="A161" s="16"/>
      <c r="Q161"/>
      <c r="R161"/>
      <c r="S161"/>
      <c r="T161"/>
      <c r="U161"/>
    </row>
    <row r="162" spans="1:21">
      <c r="A162" s="16"/>
      <c r="Q162"/>
      <c r="R162"/>
      <c r="S162"/>
      <c r="T162"/>
      <c r="U162"/>
    </row>
    <row r="163" spans="1:21">
      <c r="A163" s="2"/>
      <c r="B163" s="1"/>
      <c r="C163" s="1"/>
      <c r="N163" s="4"/>
      <c r="Q163"/>
      <c r="R163"/>
      <c r="S163"/>
      <c r="T163"/>
      <c r="U163"/>
    </row>
    <row r="164" spans="1:21">
      <c r="Q164"/>
      <c r="R164"/>
      <c r="S164"/>
      <c r="T164"/>
      <c r="U164"/>
    </row>
    <row r="165" spans="1:21">
      <c r="Q165"/>
      <c r="R165"/>
      <c r="S165"/>
      <c r="T165"/>
      <c r="U165"/>
    </row>
    <row r="166" spans="1:21">
      <c r="Q166"/>
      <c r="R166"/>
      <c r="S166"/>
      <c r="T166"/>
      <c r="U166"/>
    </row>
    <row r="167" spans="1:21">
      <c r="Q167"/>
      <c r="R167"/>
      <c r="S167"/>
      <c r="T167"/>
      <c r="U167"/>
    </row>
    <row r="168" spans="1:21">
      <c r="Q168"/>
      <c r="R168"/>
      <c r="S168"/>
      <c r="T168"/>
      <c r="U168"/>
    </row>
    <row r="169" spans="1:21">
      <c r="Q169"/>
      <c r="R169"/>
      <c r="S169"/>
      <c r="T169"/>
      <c r="U169"/>
    </row>
    <row r="170" spans="1:21">
      <c r="Q170"/>
      <c r="R170"/>
      <c r="S170"/>
      <c r="T170"/>
      <c r="U170"/>
    </row>
    <row r="171" spans="1:21">
      <c r="Q171"/>
      <c r="R171"/>
      <c r="S171"/>
      <c r="T171"/>
      <c r="U171"/>
    </row>
    <row r="172" spans="1:21">
      <c r="Q172"/>
      <c r="R172"/>
      <c r="S172"/>
      <c r="T172"/>
      <c r="U172"/>
    </row>
    <row r="173" spans="1:21">
      <c r="Q173"/>
      <c r="R173"/>
      <c r="S173"/>
      <c r="T173"/>
      <c r="U173"/>
    </row>
    <row r="174" spans="1:21">
      <c r="Q174"/>
      <c r="R174"/>
      <c r="S174"/>
      <c r="T174"/>
      <c r="U174"/>
    </row>
    <row r="175" spans="1:21">
      <c r="Q175"/>
      <c r="R175"/>
      <c r="S175"/>
      <c r="T175"/>
      <c r="U175"/>
    </row>
    <row r="176" spans="1:21">
      <c r="Q176"/>
      <c r="R176"/>
      <c r="S176"/>
      <c r="T176"/>
      <c r="U176"/>
    </row>
    <row r="177" spans="17:21">
      <c r="Q177"/>
      <c r="R177"/>
      <c r="S177"/>
      <c r="T177"/>
      <c r="U177"/>
    </row>
    <row r="178" spans="17:21">
      <c r="Q178"/>
      <c r="R178"/>
      <c r="S178"/>
      <c r="T178"/>
      <c r="U178"/>
    </row>
    <row r="179" spans="17:21">
      <c r="Q179"/>
      <c r="R179"/>
      <c r="S179"/>
      <c r="T179"/>
      <c r="U179"/>
    </row>
    <row r="180" spans="17:21">
      <c r="Q180"/>
      <c r="R180"/>
      <c r="S180"/>
      <c r="T180"/>
      <c r="U180"/>
    </row>
    <row r="181" spans="17:21">
      <c r="Q181"/>
      <c r="R181"/>
      <c r="S181"/>
      <c r="T181"/>
      <c r="U181"/>
    </row>
    <row r="182" spans="17:21">
      <c r="Q182"/>
      <c r="R182"/>
      <c r="S182"/>
      <c r="T182"/>
      <c r="U182"/>
    </row>
    <row r="183" spans="17:21">
      <c r="Q183"/>
      <c r="R183"/>
      <c r="S183"/>
      <c r="T183"/>
      <c r="U183"/>
    </row>
    <row r="184" spans="17:21">
      <c r="Q184"/>
      <c r="R184"/>
      <c r="S184"/>
      <c r="T184"/>
      <c r="U184"/>
    </row>
    <row r="185" spans="17:21">
      <c r="Q185"/>
      <c r="R185"/>
      <c r="S185"/>
      <c r="T185"/>
      <c r="U185"/>
    </row>
    <row r="186" spans="17:21">
      <c r="Q186"/>
      <c r="R186"/>
      <c r="S186"/>
      <c r="T186"/>
      <c r="U186"/>
    </row>
    <row r="187" spans="17:21">
      <c r="Q187"/>
      <c r="R187"/>
      <c r="S187"/>
      <c r="T187"/>
      <c r="U187"/>
    </row>
    <row r="188" spans="17:21">
      <c r="Q188"/>
      <c r="R188"/>
      <c r="S188"/>
      <c r="T188"/>
      <c r="U188"/>
    </row>
    <row r="189" spans="17:21">
      <c r="Q189"/>
      <c r="R189"/>
      <c r="S189"/>
      <c r="T189"/>
      <c r="U189"/>
    </row>
    <row r="190" spans="17:21">
      <c r="Q190"/>
      <c r="R190"/>
      <c r="S190"/>
      <c r="T190"/>
      <c r="U190"/>
    </row>
    <row r="191" spans="17:21">
      <c r="Q191"/>
      <c r="R191"/>
      <c r="S191"/>
      <c r="T191"/>
      <c r="U191"/>
    </row>
    <row r="192" spans="17:21">
      <c r="Q192"/>
      <c r="R192"/>
      <c r="S192"/>
      <c r="T192"/>
      <c r="U192"/>
    </row>
    <row r="193" spans="17:21">
      <c r="Q193"/>
      <c r="R193"/>
      <c r="S193"/>
      <c r="T193"/>
      <c r="U193"/>
    </row>
    <row r="194" spans="17:21">
      <c r="Q194"/>
      <c r="R194"/>
      <c r="S194"/>
      <c r="T194"/>
      <c r="U194"/>
    </row>
    <row r="195" spans="17:21">
      <c r="Q195"/>
      <c r="R195"/>
      <c r="S195"/>
      <c r="T195"/>
      <c r="U195"/>
    </row>
    <row r="196" spans="17:21">
      <c r="Q196"/>
      <c r="R196"/>
      <c r="S196"/>
      <c r="T196"/>
      <c r="U196"/>
    </row>
    <row r="197" spans="17:21">
      <c r="Q197"/>
      <c r="R197"/>
      <c r="S197"/>
      <c r="T197"/>
      <c r="U197"/>
    </row>
    <row r="198" spans="17:21">
      <c r="Q198"/>
      <c r="R198"/>
      <c r="S198"/>
      <c r="T198"/>
      <c r="U198"/>
    </row>
    <row r="199" spans="17:21">
      <c r="Q199"/>
      <c r="R199"/>
      <c r="S199"/>
      <c r="T199"/>
      <c r="U199"/>
    </row>
    <row r="200" spans="17:21">
      <c r="Q200"/>
      <c r="R200"/>
      <c r="S200"/>
      <c r="T200"/>
      <c r="U200"/>
    </row>
    <row r="201" spans="17:21">
      <c r="Q201"/>
      <c r="R201"/>
      <c r="S201"/>
      <c r="T201"/>
      <c r="U201"/>
    </row>
    <row r="202" spans="17:21">
      <c r="Q202"/>
      <c r="R202"/>
      <c r="S202"/>
      <c r="T202"/>
      <c r="U202"/>
    </row>
    <row r="203" spans="17:21">
      <c r="Q203"/>
      <c r="R203"/>
      <c r="S203"/>
      <c r="T203"/>
      <c r="U203"/>
    </row>
    <row r="204" spans="17:21">
      <c r="Q204"/>
      <c r="R204"/>
      <c r="S204"/>
      <c r="T204"/>
      <c r="U204"/>
    </row>
    <row r="205" spans="17:21">
      <c r="Q205"/>
      <c r="R205"/>
      <c r="S205"/>
      <c r="T205"/>
      <c r="U205"/>
    </row>
    <row r="206" spans="17:21">
      <c r="Q206"/>
      <c r="R206"/>
      <c r="S206"/>
      <c r="T206"/>
      <c r="U206"/>
    </row>
    <row r="207" spans="17:21">
      <c r="Q207"/>
      <c r="R207"/>
      <c r="S207"/>
      <c r="T207"/>
      <c r="U207"/>
    </row>
    <row r="208" spans="17:21">
      <c r="Q208"/>
      <c r="R208"/>
      <c r="S208"/>
      <c r="T208"/>
      <c r="U208"/>
    </row>
    <row r="209" spans="17:21">
      <c r="Q209"/>
      <c r="R209"/>
      <c r="S209"/>
      <c r="T209"/>
      <c r="U209"/>
    </row>
    <row r="210" spans="17:21">
      <c r="Q210"/>
      <c r="R210"/>
      <c r="S210"/>
      <c r="T210"/>
      <c r="U210"/>
    </row>
    <row r="211" spans="17:21">
      <c r="Q211"/>
      <c r="R211"/>
      <c r="S211"/>
      <c r="T211"/>
      <c r="U211"/>
    </row>
    <row r="212" spans="17:21">
      <c r="Q212"/>
      <c r="R212"/>
      <c r="S212"/>
      <c r="T212"/>
      <c r="U212"/>
    </row>
    <row r="213" spans="17:21">
      <c r="Q213"/>
      <c r="R213"/>
      <c r="S213"/>
      <c r="T213"/>
      <c r="U213"/>
    </row>
    <row r="214" spans="17:21">
      <c r="Q214"/>
      <c r="R214"/>
      <c r="S214"/>
      <c r="T214"/>
      <c r="U214"/>
    </row>
    <row r="215" spans="17:21">
      <c r="Q215"/>
      <c r="R215"/>
      <c r="S215"/>
      <c r="T215"/>
      <c r="U215"/>
    </row>
    <row r="216" spans="17:21">
      <c r="Q216"/>
      <c r="R216"/>
      <c r="S216"/>
      <c r="T216"/>
      <c r="U216"/>
    </row>
    <row r="217" spans="17:21">
      <c r="Q217"/>
      <c r="R217"/>
      <c r="S217"/>
      <c r="T217"/>
      <c r="U217"/>
    </row>
    <row r="218" spans="17:21">
      <c r="Q218"/>
      <c r="R218"/>
      <c r="S218"/>
      <c r="T218"/>
      <c r="U218"/>
    </row>
    <row r="219" spans="17:21">
      <c r="Q219"/>
      <c r="R219"/>
      <c r="S219"/>
      <c r="T219"/>
      <c r="U219"/>
    </row>
    <row r="220" spans="17:21">
      <c r="Q220"/>
      <c r="R220"/>
      <c r="S220"/>
      <c r="T220"/>
      <c r="U220"/>
    </row>
    <row r="221" spans="17:21">
      <c r="Q221"/>
      <c r="R221"/>
      <c r="S221"/>
      <c r="T221"/>
      <c r="U221"/>
    </row>
    <row r="222" spans="17:21">
      <c r="Q222"/>
      <c r="R222"/>
      <c r="S222"/>
      <c r="T222"/>
      <c r="U222"/>
    </row>
    <row r="223" spans="17:21">
      <c r="Q223"/>
      <c r="R223"/>
      <c r="S223"/>
      <c r="T223"/>
      <c r="U223"/>
    </row>
    <row r="224" spans="17:21">
      <c r="Q224"/>
      <c r="R224"/>
      <c r="S224"/>
      <c r="T224"/>
      <c r="U224"/>
    </row>
    <row r="225" spans="17:21">
      <c r="Q225"/>
      <c r="R225"/>
      <c r="S225"/>
      <c r="T225"/>
      <c r="U225"/>
    </row>
    <row r="226" spans="17:21">
      <c r="Q226"/>
      <c r="R226"/>
      <c r="S226"/>
      <c r="T226"/>
      <c r="U226"/>
    </row>
    <row r="227" spans="17:21">
      <c r="Q227"/>
      <c r="R227"/>
      <c r="S227"/>
      <c r="T227"/>
      <c r="U227"/>
    </row>
    <row r="228" spans="17:21">
      <c r="Q228"/>
      <c r="R228"/>
      <c r="S228"/>
      <c r="T228"/>
      <c r="U228"/>
    </row>
    <row r="229" spans="17:21">
      <c r="Q229"/>
      <c r="R229"/>
      <c r="S229"/>
      <c r="T229"/>
      <c r="U229"/>
    </row>
    <row r="230" spans="17:21">
      <c r="Q230"/>
      <c r="R230"/>
      <c r="S230"/>
      <c r="T230"/>
      <c r="U230"/>
    </row>
    <row r="231" spans="17:21">
      <c r="Q231"/>
      <c r="R231"/>
      <c r="S231"/>
      <c r="T231"/>
      <c r="U231"/>
    </row>
    <row r="232" spans="17:21">
      <c r="Q232"/>
      <c r="R232"/>
      <c r="S232"/>
      <c r="T232"/>
      <c r="U232"/>
    </row>
    <row r="233" spans="17:21">
      <c r="Q233"/>
      <c r="R233"/>
      <c r="S233"/>
      <c r="T233"/>
      <c r="U233"/>
    </row>
    <row r="234" spans="17:21">
      <c r="Q234"/>
      <c r="R234"/>
      <c r="S234"/>
      <c r="T234"/>
      <c r="U234"/>
    </row>
    <row r="235" spans="17:21">
      <c r="Q235"/>
      <c r="R235"/>
      <c r="S235"/>
      <c r="T235"/>
      <c r="U235"/>
    </row>
    <row r="236" spans="17:21">
      <c r="Q236"/>
      <c r="R236"/>
      <c r="S236"/>
      <c r="T236"/>
      <c r="U236"/>
    </row>
    <row r="237" spans="17:21">
      <c r="Q237"/>
      <c r="R237"/>
      <c r="S237"/>
      <c r="T237"/>
      <c r="U237"/>
    </row>
    <row r="238" spans="17:21">
      <c r="Q238"/>
      <c r="R238"/>
      <c r="S238"/>
      <c r="T238"/>
      <c r="U238"/>
    </row>
    <row r="239" spans="17:21">
      <c r="Q239"/>
      <c r="R239"/>
      <c r="S239"/>
      <c r="T239"/>
      <c r="U239"/>
    </row>
    <row r="240" spans="17:21">
      <c r="Q240"/>
      <c r="R240"/>
      <c r="S240"/>
      <c r="T240"/>
      <c r="U240"/>
    </row>
    <row r="241" spans="17:21">
      <c r="Q241"/>
      <c r="R241"/>
      <c r="S241"/>
      <c r="T241"/>
      <c r="U241"/>
    </row>
    <row r="242" spans="17:21">
      <c r="Q242"/>
      <c r="R242"/>
      <c r="S242"/>
      <c r="T242"/>
      <c r="U242"/>
    </row>
    <row r="243" spans="17:21">
      <c r="Q243"/>
      <c r="R243"/>
      <c r="S243"/>
      <c r="T243"/>
      <c r="U243"/>
    </row>
    <row r="244" spans="17:21">
      <c r="Q244"/>
      <c r="R244"/>
      <c r="S244"/>
      <c r="T244"/>
      <c r="U244"/>
    </row>
    <row r="245" spans="17:21">
      <c r="Q245"/>
      <c r="R245"/>
      <c r="S245"/>
      <c r="T245"/>
      <c r="U245"/>
    </row>
    <row r="246" spans="17:21">
      <c r="Q246"/>
      <c r="R246"/>
      <c r="S246"/>
      <c r="T246"/>
      <c r="U246"/>
    </row>
    <row r="247" spans="17:21">
      <c r="Q247"/>
      <c r="R247"/>
      <c r="S247"/>
      <c r="T247"/>
      <c r="U247"/>
    </row>
    <row r="248" spans="17:21">
      <c r="Q248"/>
      <c r="R248"/>
      <c r="S248"/>
      <c r="T248"/>
      <c r="U248"/>
    </row>
    <row r="249" spans="17:21">
      <c r="Q249"/>
      <c r="R249"/>
      <c r="S249"/>
      <c r="T249"/>
      <c r="U249"/>
    </row>
    <row r="250" spans="17:21">
      <c r="Q250"/>
      <c r="R250"/>
      <c r="S250"/>
      <c r="T250"/>
      <c r="U250"/>
    </row>
    <row r="251" spans="17:21">
      <c r="Q251"/>
      <c r="R251"/>
      <c r="S251"/>
      <c r="T251"/>
      <c r="U251"/>
    </row>
    <row r="252" spans="17:21">
      <c r="Q252"/>
      <c r="R252"/>
      <c r="S252"/>
      <c r="T252"/>
      <c r="U252"/>
    </row>
    <row r="253" spans="17:21">
      <c r="Q253"/>
      <c r="R253"/>
      <c r="S253"/>
      <c r="T253"/>
      <c r="U253"/>
    </row>
    <row r="254" spans="17:21">
      <c r="Q254"/>
      <c r="R254"/>
      <c r="S254"/>
      <c r="T254"/>
      <c r="U254"/>
    </row>
    <row r="255" spans="17:21">
      <c r="Q255"/>
      <c r="R255"/>
      <c r="S255"/>
      <c r="T255"/>
      <c r="U255"/>
    </row>
    <row r="256" spans="17:21">
      <c r="Q256"/>
      <c r="R256"/>
      <c r="S256"/>
      <c r="T256"/>
      <c r="U256"/>
    </row>
    <row r="257" spans="1:21">
      <c r="Q257"/>
      <c r="R257"/>
      <c r="S257"/>
      <c r="T257"/>
      <c r="U257"/>
    </row>
    <row r="258" spans="1:21">
      <c r="Q258"/>
      <c r="R258"/>
      <c r="S258"/>
      <c r="T258"/>
      <c r="U258"/>
    </row>
    <row r="259" spans="1:21">
      <c r="Q259"/>
      <c r="R259"/>
      <c r="S259"/>
      <c r="T259"/>
      <c r="U259"/>
    </row>
    <row r="260" spans="1:21">
      <c r="Q260"/>
      <c r="R260"/>
      <c r="S260"/>
      <c r="T260"/>
      <c r="U260"/>
    </row>
    <row r="261" spans="1:21">
      <c r="Q261"/>
      <c r="R261"/>
      <c r="S261"/>
      <c r="T261"/>
      <c r="U261"/>
    </row>
    <row r="262" spans="1:21">
      <c r="Q262"/>
      <c r="R262"/>
      <c r="S262"/>
      <c r="T262"/>
      <c r="U262"/>
    </row>
    <row r="263" spans="1:21">
      <c r="Q263"/>
      <c r="R263"/>
      <c r="S263"/>
      <c r="T263"/>
      <c r="U263"/>
    </row>
    <row r="264" spans="1:21">
      <c r="Q264"/>
      <c r="R264"/>
      <c r="S264"/>
      <c r="T264"/>
      <c r="U264"/>
    </row>
    <row r="265" spans="1:21">
      <c r="Q265"/>
      <c r="R265"/>
      <c r="S265"/>
      <c r="T265"/>
      <c r="U265"/>
    </row>
    <row r="266" spans="1:21">
      <c r="R266"/>
      <c r="S266"/>
      <c r="T266"/>
    </row>
    <row r="267" spans="1:21">
      <c r="R267"/>
      <c r="S267"/>
      <c r="T267"/>
    </row>
    <row r="269" spans="1:21">
      <c r="Q269" s="4"/>
      <c r="U269"/>
    </row>
    <row r="272" spans="1:21" s="24" customFormat="1">
      <c r="A272" s="6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6"/>
      <c r="P272" s="31"/>
      <c r="Q272" s="4"/>
      <c r="R272" s="4"/>
      <c r="S272" s="4"/>
      <c r="T272" s="4"/>
      <c r="U272" s="4"/>
    </row>
  </sheetData>
  <mergeCells count="64">
    <mergeCell ref="A155:B155"/>
    <mergeCell ref="A156:B156"/>
    <mergeCell ref="A158:B158"/>
    <mergeCell ref="A159:B159"/>
    <mergeCell ref="A141:B141"/>
    <mergeCell ref="A142:B142"/>
    <mergeCell ref="A143:M143"/>
    <mergeCell ref="A149:B149"/>
    <mergeCell ref="A150:B150"/>
    <mergeCell ref="A151:M151"/>
    <mergeCell ref="A133:M133"/>
    <mergeCell ref="A88:M88"/>
    <mergeCell ref="A97:B97"/>
    <mergeCell ref="A98:B98"/>
    <mergeCell ref="A99:M99"/>
    <mergeCell ref="A118:B118"/>
    <mergeCell ref="A119:B119"/>
    <mergeCell ref="A120:M120"/>
    <mergeCell ref="A131:B131"/>
    <mergeCell ref="A132:B132"/>
    <mergeCell ref="A86:B86"/>
    <mergeCell ref="A87:B87"/>
    <mergeCell ref="A74:B74"/>
    <mergeCell ref="A75:B75"/>
    <mergeCell ref="A76:M76"/>
    <mergeCell ref="A81:B81"/>
    <mergeCell ref="A82:B82"/>
    <mergeCell ref="A83:M83"/>
    <mergeCell ref="A62:M62"/>
    <mergeCell ref="A65:B65"/>
    <mergeCell ref="A66:B66"/>
    <mergeCell ref="A67:M67"/>
    <mergeCell ref="A60:B60"/>
    <mergeCell ref="A61:B61"/>
    <mergeCell ref="A37:M37"/>
    <mergeCell ref="A55:B55"/>
    <mergeCell ref="A56:B56"/>
    <mergeCell ref="A57:M57"/>
    <mergeCell ref="A30:B30"/>
    <mergeCell ref="A31:B31"/>
    <mergeCell ref="A32:M32"/>
    <mergeCell ref="A35:B35"/>
    <mergeCell ref="A36:B36"/>
    <mergeCell ref="A17:B17"/>
    <mergeCell ref="A18:B18"/>
    <mergeCell ref="A19:M19"/>
    <mergeCell ref="A23:B23"/>
    <mergeCell ref="A24:B24"/>
    <mergeCell ref="A25:M25"/>
    <mergeCell ref="O2:O3"/>
    <mergeCell ref="P2:P3"/>
    <mergeCell ref="R2:T2"/>
    <mergeCell ref="A4:M4"/>
    <mergeCell ref="R11:T11"/>
    <mergeCell ref="R19:T19"/>
    <mergeCell ref="A1:A3"/>
    <mergeCell ref="B1:B3"/>
    <mergeCell ref="D1:L1"/>
    <mergeCell ref="M1:M3"/>
    <mergeCell ref="N1:N3"/>
    <mergeCell ref="C2:C3"/>
    <mergeCell ref="D2:H2"/>
    <mergeCell ref="I2:K2"/>
    <mergeCell ref="L2:L3"/>
  </mergeCells>
  <pageMargins left="0.25" right="0.25" top="0.75" bottom="0.75" header="0.3" footer="0.3"/>
  <pageSetup paperSize="9" scale="80" orientation="portrait" horizontalDpi="300" verticalDpi="300" r:id="rId1"/>
  <colBreaks count="2" manualBreakCount="2">
    <brk id="13" max="362" man="1"/>
    <brk id="2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5"/>
  <sheetViews>
    <sheetView tabSelected="1" topLeftCell="A2" zoomScaleNormal="100" workbookViewId="0">
      <pane ySplit="2" topLeftCell="A4" activePane="bottomLeft" state="frozen"/>
      <selection activeCell="A3" sqref="A3"/>
      <selection pane="bottomLeft" activeCell="V27" sqref="V27"/>
    </sheetView>
  </sheetViews>
  <sheetFormatPr defaultRowHeight="15"/>
  <cols>
    <col min="1" max="1" width="3.85546875" style="6" bestFit="1" customWidth="1"/>
    <col min="2" max="2" width="48.42578125" style="2" bestFit="1" customWidth="1"/>
    <col min="3" max="3" width="48.42578125" style="2" customWidth="1"/>
    <col min="4" max="4" width="5" style="1" bestFit="1" customWidth="1"/>
    <col min="5" max="5" width="6" style="1" bestFit="1" customWidth="1"/>
    <col min="6" max="6" width="5" style="1" bestFit="1" customWidth="1"/>
    <col min="7" max="7" width="5.85546875" style="1" bestFit="1" customWidth="1"/>
    <col min="8" max="8" width="4" style="1" bestFit="1" customWidth="1"/>
    <col min="9" max="9" width="5.7109375" style="1" customWidth="1"/>
    <col min="10" max="10" width="5.5703125" style="1" customWidth="1"/>
    <col min="11" max="11" width="6" style="1" customWidth="1"/>
    <col min="12" max="12" width="11.42578125" style="1" bestFit="1" customWidth="1"/>
    <col min="13" max="14" width="11.42578125" style="1" customWidth="1"/>
    <col min="15" max="15" width="14.85546875" style="6" customWidth="1"/>
    <col min="16" max="16" width="52.7109375" style="31" customWidth="1"/>
    <col min="17" max="17" width="11.42578125" style="1" customWidth="1"/>
    <col min="18" max="18" width="14.7109375" style="1" customWidth="1"/>
    <col min="19" max="20" width="11.42578125" style="1" customWidth="1"/>
    <col min="21" max="21" width="10.5703125" style="4" customWidth="1"/>
    <col min="22" max="22" width="18.5703125" bestFit="1" customWidth="1"/>
  </cols>
  <sheetData>
    <row r="1" spans="1:21" ht="15" hidden="1" customHeight="1">
      <c r="A1" s="91" t="s">
        <v>0</v>
      </c>
      <c r="B1" s="90" t="s">
        <v>446</v>
      </c>
      <c r="C1" s="67"/>
      <c r="D1" s="91" t="s">
        <v>132</v>
      </c>
      <c r="E1" s="91"/>
      <c r="F1" s="91"/>
      <c r="G1" s="91"/>
      <c r="H1" s="91"/>
      <c r="I1" s="91"/>
      <c r="J1" s="91"/>
      <c r="K1" s="91"/>
      <c r="L1" s="91"/>
      <c r="M1" s="92" t="s">
        <v>122</v>
      </c>
      <c r="N1" s="92" t="s">
        <v>131</v>
      </c>
      <c r="O1" s="7"/>
      <c r="P1" s="26"/>
      <c r="Q1" s="7"/>
      <c r="R1" s="68"/>
      <c r="S1" s="68"/>
      <c r="T1" s="68"/>
    </row>
    <row r="2" spans="1:21" ht="15" customHeight="1">
      <c r="A2" s="91"/>
      <c r="B2" s="90"/>
      <c r="C2" s="96" t="s">
        <v>455</v>
      </c>
      <c r="D2" s="91" t="s">
        <v>1</v>
      </c>
      <c r="E2" s="91"/>
      <c r="F2" s="91"/>
      <c r="G2" s="91"/>
      <c r="H2" s="91"/>
      <c r="I2" s="92" t="s">
        <v>2</v>
      </c>
      <c r="J2" s="92"/>
      <c r="K2" s="92"/>
      <c r="L2" s="92" t="s">
        <v>3</v>
      </c>
      <c r="M2" s="92"/>
      <c r="N2" s="92"/>
      <c r="O2" s="94" t="s">
        <v>352</v>
      </c>
      <c r="P2" s="94" t="s">
        <v>370</v>
      </c>
      <c r="Q2"/>
      <c r="R2" s="87" t="s">
        <v>135</v>
      </c>
      <c r="S2" s="88"/>
      <c r="T2" s="89"/>
      <c r="U2"/>
    </row>
    <row r="3" spans="1:21">
      <c r="A3" s="91"/>
      <c r="B3" s="90"/>
      <c r="C3" s="97"/>
      <c r="D3" s="68">
        <v>5</v>
      </c>
      <c r="E3" s="68">
        <v>4</v>
      </c>
      <c r="F3" s="68">
        <v>3</v>
      </c>
      <c r="G3" s="68">
        <v>2</v>
      </c>
      <c r="H3" s="68">
        <v>1</v>
      </c>
      <c r="I3" s="68">
        <v>3</v>
      </c>
      <c r="J3" s="68">
        <v>2</v>
      </c>
      <c r="K3" s="68">
        <v>1</v>
      </c>
      <c r="L3" s="92"/>
      <c r="M3" s="92"/>
      <c r="N3" s="92"/>
      <c r="O3" s="95"/>
      <c r="P3" s="95"/>
      <c r="Q3"/>
      <c r="R3" s="34" t="s">
        <v>126</v>
      </c>
      <c r="S3" s="34" t="s">
        <v>128</v>
      </c>
      <c r="T3" s="34" t="s">
        <v>127</v>
      </c>
      <c r="U3"/>
    </row>
    <row r="4" spans="1:21">
      <c r="A4" s="93" t="s">
        <v>34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66"/>
      <c r="O4" s="22"/>
      <c r="P4" s="27"/>
      <c r="Q4"/>
      <c r="R4" s="3">
        <v>5</v>
      </c>
      <c r="S4" s="3">
        <f>D80</f>
        <v>0</v>
      </c>
      <c r="T4" s="3">
        <f>D79</f>
        <v>0</v>
      </c>
      <c r="U4"/>
    </row>
    <row r="5" spans="1:21" ht="120">
      <c r="A5" s="5">
        <v>1</v>
      </c>
      <c r="B5" s="36" t="s">
        <v>374</v>
      </c>
      <c r="C5" s="56" t="s">
        <v>522</v>
      </c>
      <c r="D5" s="5"/>
      <c r="E5" s="5"/>
      <c r="F5" s="5"/>
      <c r="G5" s="5"/>
      <c r="H5" s="5"/>
      <c r="I5" s="5"/>
      <c r="J5" s="5"/>
      <c r="K5" s="5"/>
      <c r="L5" s="5">
        <v>24</v>
      </c>
      <c r="M5" s="5"/>
      <c r="N5" s="5">
        <f t="shared" ref="N5:N7" si="0">SUM(D5:L5)</f>
        <v>24</v>
      </c>
      <c r="O5" s="5" t="s">
        <v>367</v>
      </c>
      <c r="P5" s="33" t="s">
        <v>987</v>
      </c>
      <c r="Q5"/>
      <c r="R5" s="3">
        <v>4</v>
      </c>
      <c r="S5" s="3">
        <f>E80</f>
        <v>4</v>
      </c>
      <c r="T5" s="3">
        <f>E79</f>
        <v>1083</v>
      </c>
      <c r="U5"/>
    </row>
    <row r="6" spans="1:21" ht="90">
      <c r="A6" s="5">
        <f>A5+1</f>
        <v>2</v>
      </c>
      <c r="B6" s="36" t="s">
        <v>442</v>
      </c>
      <c r="C6" s="56" t="s">
        <v>524</v>
      </c>
      <c r="D6" s="5"/>
      <c r="E6" s="5"/>
      <c r="F6" s="5"/>
      <c r="G6" s="5"/>
      <c r="H6" s="5"/>
      <c r="I6" s="5"/>
      <c r="J6" s="5"/>
      <c r="K6" s="5"/>
      <c r="L6" s="5">
        <v>33</v>
      </c>
      <c r="M6" s="5"/>
      <c r="N6" s="5">
        <f t="shared" si="0"/>
        <v>33</v>
      </c>
      <c r="O6" s="5" t="s">
        <v>367</v>
      </c>
      <c r="P6" s="33" t="s">
        <v>988</v>
      </c>
      <c r="Q6"/>
      <c r="R6" s="3">
        <v>3</v>
      </c>
      <c r="S6" s="3">
        <f>F80</f>
        <v>0</v>
      </c>
      <c r="T6" s="3">
        <f>F79</f>
        <v>0</v>
      </c>
      <c r="U6"/>
    </row>
    <row r="7" spans="1:21">
      <c r="A7" s="83" t="s">
        <v>123</v>
      </c>
      <c r="B7" s="83"/>
      <c r="C7" s="65"/>
      <c r="D7" s="14">
        <f>SUM(D5:D6)</f>
        <v>0</v>
      </c>
      <c r="E7" s="14">
        <f>SUM(E5:E6)</f>
        <v>0</v>
      </c>
      <c r="F7" s="14">
        <f>SUM(F5:F6)</f>
        <v>0</v>
      </c>
      <c r="G7" s="14">
        <f>SUM(G5:G6)</f>
        <v>0</v>
      </c>
      <c r="H7" s="14">
        <f>SUM(H5:H6)</f>
        <v>0</v>
      </c>
      <c r="I7" s="14">
        <f>SUM(I5:I6)</f>
        <v>0</v>
      </c>
      <c r="J7" s="14">
        <f>SUM(J5:J6)</f>
        <v>0</v>
      </c>
      <c r="K7" s="14">
        <f>SUM(K5:K6)</f>
        <v>0</v>
      </c>
      <c r="L7" s="14">
        <f>SUM(L5:L6)</f>
        <v>57</v>
      </c>
      <c r="M7" s="14">
        <f>SUM(M5:M6)</f>
        <v>0</v>
      </c>
      <c r="N7" s="14">
        <f t="shared" si="0"/>
        <v>57</v>
      </c>
      <c r="O7" s="21"/>
      <c r="P7" s="29"/>
      <c r="Q7"/>
      <c r="R7" s="3">
        <v>2</v>
      </c>
      <c r="S7" s="3">
        <f>G80</f>
        <v>0</v>
      </c>
      <c r="T7" s="3">
        <f>G79</f>
        <v>0</v>
      </c>
      <c r="U7"/>
    </row>
    <row r="8" spans="1:21">
      <c r="A8" s="83" t="s">
        <v>197</v>
      </c>
      <c r="B8" s="83"/>
      <c r="C8" s="65"/>
      <c r="D8" s="14">
        <f>COUNTA(D5:D6)</f>
        <v>0</v>
      </c>
      <c r="E8" s="14">
        <f>COUNTA(E5:E6)</f>
        <v>0</v>
      </c>
      <c r="F8" s="14">
        <f>COUNTA(F5:F6)</f>
        <v>0</v>
      </c>
      <c r="G8" s="14">
        <f>COUNTA(G5:G6)</f>
        <v>0</v>
      </c>
      <c r="H8" s="14">
        <f>COUNTA(H5:H6)</f>
        <v>0</v>
      </c>
      <c r="I8" s="14">
        <f>COUNTA(I5:I6)</f>
        <v>0</v>
      </c>
      <c r="J8" s="14">
        <f>COUNTA(J5:J6)</f>
        <v>0</v>
      </c>
      <c r="K8" s="14">
        <f>COUNTA(K5:K6)</f>
        <v>0</v>
      </c>
      <c r="L8" s="14">
        <f>COUNTA(L5:L6)</f>
        <v>2</v>
      </c>
      <c r="M8" s="14">
        <f>COUNTA(M5:M6)</f>
        <v>0</v>
      </c>
      <c r="N8" s="14">
        <f>SUM(D8:L8)</f>
        <v>2</v>
      </c>
      <c r="O8" s="21"/>
      <c r="P8" s="29"/>
      <c r="Q8"/>
      <c r="R8" s="3">
        <v>1</v>
      </c>
      <c r="S8" s="3">
        <f>H80</f>
        <v>0</v>
      </c>
      <c r="T8" s="3">
        <f>H79</f>
        <v>0</v>
      </c>
      <c r="U8"/>
    </row>
    <row r="9" spans="1:21">
      <c r="A9" s="84" t="s">
        <v>232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6"/>
      <c r="N9" s="66"/>
      <c r="O9" s="22"/>
      <c r="P9" s="27"/>
      <c r="Q9"/>
      <c r="R9" s="34" t="s">
        <v>129</v>
      </c>
      <c r="S9" s="3">
        <f>SUM(S4:S8)</f>
        <v>4</v>
      </c>
      <c r="T9" s="3">
        <f>SUM(T4:T8)</f>
        <v>1083</v>
      </c>
      <c r="U9"/>
    </row>
    <row r="10" spans="1:21" ht="75">
      <c r="A10" s="5">
        <f>A6+1</f>
        <v>3</v>
      </c>
      <c r="B10" s="36" t="s">
        <v>377</v>
      </c>
      <c r="C10" s="56" t="s">
        <v>532</v>
      </c>
      <c r="D10" s="5"/>
      <c r="E10" s="5"/>
      <c r="F10" s="5"/>
      <c r="G10" s="5"/>
      <c r="H10" s="5"/>
      <c r="I10" s="5"/>
      <c r="J10" s="5"/>
      <c r="K10" s="5"/>
      <c r="L10" s="5">
        <v>48</v>
      </c>
      <c r="M10" s="5"/>
      <c r="N10" s="5">
        <f t="shared" ref="N10:N11" si="1">SUM(D10:L10)</f>
        <v>48</v>
      </c>
      <c r="O10" s="5" t="s">
        <v>367</v>
      </c>
      <c r="P10" s="33" t="s">
        <v>989</v>
      </c>
      <c r="Q10"/>
      <c r="R10" s="3"/>
      <c r="S10" s="3"/>
      <c r="T10" s="3"/>
      <c r="U10"/>
    </row>
    <row r="11" spans="1:21" ht="75">
      <c r="A11" s="5">
        <f>A10+1</f>
        <v>4</v>
      </c>
      <c r="B11" s="36" t="s">
        <v>378</v>
      </c>
      <c r="C11" s="56" t="s">
        <v>535</v>
      </c>
      <c r="D11" s="5"/>
      <c r="E11" s="5"/>
      <c r="F11" s="5"/>
      <c r="G11" s="5"/>
      <c r="H11" s="5"/>
      <c r="I11" s="5"/>
      <c r="J11" s="5"/>
      <c r="K11" s="5"/>
      <c r="L11" s="5">
        <v>41</v>
      </c>
      <c r="M11" s="5"/>
      <c r="N11" s="5">
        <f t="shared" si="1"/>
        <v>41</v>
      </c>
      <c r="O11" s="5" t="s">
        <v>367</v>
      </c>
      <c r="P11" s="33" t="s">
        <v>986</v>
      </c>
      <c r="Q11"/>
      <c r="R11" s="87" t="s">
        <v>125</v>
      </c>
      <c r="S11" s="88"/>
      <c r="T11" s="89"/>
      <c r="U11"/>
    </row>
    <row r="12" spans="1:21" ht="75">
      <c r="A12" s="5">
        <f>A11+1</f>
        <v>5</v>
      </c>
      <c r="B12" s="36" t="s">
        <v>379</v>
      </c>
      <c r="C12" s="61" t="s">
        <v>769</v>
      </c>
      <c r="D12" s="5"/>
      <c r="E12" s="5"/>
      <c r="F12" s="5"/>
      <c r="G12" s="5"/>
      <c r="H12" s="5"/>
      <c r="I12" s="5"/>
      <c r="J12" s="5"/>
      <c r="K12" s="5"/>
      <c r="L12" s="5">
        <v>57</v>
      </c>
      <c r="M12" s="5"/>
      <c r="N12" s="5">
        <f>SUM(D12:L12)</f>
        <v>57</v>
      </c>
      <c r="O12" s="5" t="s">
        <v>367</v>
      </c>
      <c r="P12" s="33" t="s">
        <v>992</v>
      </c>
      <c r="Q12"/>
      <c r="R12" s="34" t="s">
        <v>136</v>
      </c>
      <c r="S12" s="34" t="s">
        <v>128</v>
      </c>
      <c r="T12" s="34" t="s">
        <v>127</v>
      </c>
      <c r="U12"/>
    </row>
    <row r="13" spans="1:21">
      <c r="A13" s="83" t="s">
        <v>123</v>
      </c>
      <c r="B13" s="83"/>
      <c r="C13" s="65"/>
      <c r="D13" s="14">
        <f t="shared" ref="D13:M13" si="2">SUM(D10:D12)</f>
        <v>0</v>
      </c>
      <c r="E13" s="14">
        <f t="shared" si="2"/>
        <v>0</v>
      </c>
      <c r="F13" s="14">
        <f t="shared" si="2"/>
        <v>0</v>
      </c>
      <c r="G13" s="14">
        <f t="shared" si="2"/>
        <v>0</v>
      </c>
      <c r="H13" s="14">
        <f t="shared" si="2"/>
        <v>0</v>
      </c>
      <c r="I13" s="14">
        <f t="shared" si="2"/>
        <v>0</v>
      </c>
      <c r="J13" s="14">
        <f t="shared" si="2"/>
        <v>0</v>
      </c>
      <c r="K13" s="14">
        <f t="shared" si="2"/>
        <v>0</v>
      </c>
      <c r="L13" s="14">
        <f t="shared" si="2"/>
        <v>146</v>
      </c>
      <c r="M13" s="14">
        <f t="shared" si="2"/>
        <v>0</v>
      </c>
      <c r="N13" s="14">
        <f t="shared" ref="N13:N14" si="3">SUM(D13:L13)</f>
        <v>146</v>
      </c>
      <c r="O13" s="21"/>
      <c r="P13" s="29"/>
      <c r="Q13"/>
      <c r="R13" s="3">
        <v>3</v>
      </c>
      <c r="S13" s="3">
        <f>I80</f>
        <v>0</v>
      </c>
      <c r="T13" s="3">
        <f>I79</f>
        <v>0</v>
      </c>
      <c r="U13"/>
    </row>
    <row r="14" spans="1:21">
      <c r="A14" s="83" t="s">
        <v>197</v>
      </c>
      <c r="B14" s="83"/>
      <c r="C14" s="65"/>
      <c r="D14" s="14">
        <f t="shared" ref="D14:M14" si="4">COUNTA(D10:D12)</f>
        <v>0</v>
      </c>
      <c r="E14" s="14">
        <f t="shared" si="4"/>
        <v>0</v>
      </c>
      <c r="F14" s="14">
        <f t="shared" si="4"/>
        <v>0</v>
      </c>
      <c r="G14" s="14">
        <f t="shared" si="4"/>
        <v>0</v>
      </c>
      <c r="H14" s="14">
        <f t="shared" si="4"/>
        <v>0</v>
      </c>
      <c r="I14" s="14">
        <f t="shared" si="4"/>
        <v>0</v>
      </c>
      <c r="J14" s="14">
        <f t="shared" si="4"/>
        <v>0</v>
      </c>
      <c r="K14" s="14">
        <f t="shared" si="4"/>
        <v>0</v>
      </c>
      <c r="L14" s="14">
        <f t="shared" si="4"/>
        <v>3</v>
      </c>
      <c r="M14" s="14">
        <f t="shared" si="4"/>
        <v>0</v>
      </c>
      <c r="N14" s="14">
        <f t="shared" si="3"/>
        <v>3</v>
      </c>
      <c r="O14" s="21"/>
      <c r="P14" s="29"/>
      <c r="Q14"/>
      <c r="R14" s="3">
        <v>2</v>
      </c>
      <c r="S14" s="3">
        <f>J80</f>
        <v>0</v>
      </c>
      <c r="T14" s="3">
        <f>J79</f>
        <v>0</v>
      </c>
      <c r="U14"/>
    </row>
    <row r="15" spans="1:21">
      <c r="A15" s="93" t="s">
        <v>35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66"/>
      <c r="O15" s="22"/>
      <c r="P15" s="27"/>
      <c r="Q15"/>
      <c r="R15" s="3">
        <v>1</v>
      </c>
      <c r="S15" s="3">
        <f>K80</f>
        <v>0</v>
      </c>
      <c r="T15" s="3">
        <f>K79</f>
        <v>0</v>
      </c>
      <c r="U15"/>
    </row>
    <row r="16" spans="1:21" ht="75">
      <c r="A16" s="37">
        <f>A12+1</f>
        <v>6</v>
      </c>
      <c r="B16" s="36" t="s">
        <v>380</v>
      </c>
      <c r="C16" s="61" t="s">
        <v>773</v>
      </c>
      <c r="D16" s="5"/>
      <c r="E16" s="5"/>
      <c r="F16" s="5"/>
      <c r="G16" s="5"/>
      <c r="H16" s="5"/>
      <c r="I16" s="5"/>
      <c r="J16" s="5"/>
      <c r="K16" s="5"/>
      <c r="L16" s="5">
        <v>14</v>
      </c>
      <c r="M16" s="5"/>
      <c r="N16" s="5">
        <f t="shared" ref="N16:N19" si="5">SUM(D16:L16)</f>
        <v>14</v>
      </c>
      <c r="O16" s="5" t="s">
        <v>367</v>
      </c>
      <c r="P16" s="33" t="s">
        <v>993</v>
      </c>
      <c r="Q16"/>
      <c r="R16" s="34" t="s">
        <v>129</v>
      </c>
      <c r="S16" s="3">
        <f>SUM(S13:S15)</f>
        <v>0</v>
      </c>
      <c r="T16" s="3">
        <f>SUM(T13:T15)</f>
        <v>0</v>
      </c>
      <c r="U16"/>
    </row>
    <row r="17" spans="1:21" ht="90">
      <c r="A17" s="37">
        <f t="shared" ref="A17:A20" si="6">A16+1</f>
        <v>7</v>
      </c>
      <c r="B17" s="36" t="s">
        <v>381</v>
      </c>
      <c r="C17" s="56" t="s">
        <v>548</v>
      </c>
      <c r="D17" s="5"/>
      <c r="E17" s="5"/>
      <c r="F17" s="5"/>
      <c r="G17" s="5"/>
      <c r="H17" s="5"/>
      <c r="I17" s="5"/>
      <c r="J17" s="5"/>
      <c r="K17" s="5"/>
      <c r="L17" s="5">
        <v>10</v>
      </c>
      <c r="M17" s="5"/>
      <c r="N17" s="5">
        <f t="shared" si="5"/>
        <v>10</v>
      </c>
      <c r="O17" s="5" t="s">
        <v>367</v>
      </c>
      <c r="P17" s="33" t="s">
        <v>991</v>
      </c>
      <c r="Q17"/>
      <c r="R17" s="3"/>
      <c r="S17" s="3"/>
      <c r="T17" s="3"/>
      <c r="U17"/>
    </row>
    <row r="18" spans="1:21" ht="75">
      <c r="A18" s="37">
        <f>A17+1</f>
        <v>8</v>
      </c>
      <c r="B18" s="36" t="s">
        <v>996</v>
      </c>
      <c r="C18" s="61" t="s">
        <v>777</v>
      </c>
      <c r="D18" s="5"/>
      <c r="E18" s="5"/>
      <c r="F18" s="5"/>
      <c r="G18" s="5"/>
      <c r="H18" s="5"/>
      <c r="I18" s="5"/>
      <c r="J18" s="5"/>
      <c r="K18" s="5"/>
      <c r="L18" s="5">
        <v>11</v>
      </c>
      <c r="M18" s="5"/>
      <c r="N18" s="5">
        <f t="shared" si="5"/>
        <v>11</v>
      </c>
      <c r="O18" s="5" t="s">
        <v>367</v>
      </c>
      <c r="P18" s="33" t="s">
        <v>998</v>
      </c>
      <c r="Q18"/>
      <c r="R18" s="87" t="s">
        <v>130</v>
      </c>
      <c r="S18" s="88"/>
      <c r="T18" s="89"/>
      <c r="U18"/>
    </row>
    <row r="19" spans="1:21" ht="75">
      <c r="A19" s="37">
        <f t="shared" si="6"/>
        <v>9</v>
      </c>
      <c r="B19" s="36" t="s">
        <v>385</v>
      </c>
      <c r="C19" s="61" t="s">
        <v>779</v>
      </c>
      <c r="D19" s="5"/>
      <c r="E19" s="5"/>
      <c r="F19" s="5"/>
      <c r="G19" s="5"/>
      <c r="H19" s="5"/>
      <c r="I19" s="5"/>
      <c r="J19" s="5"/>
      <c r="K19" s="5"/>
      <c r="L19" s="5">
        <v>25</v>
      </c>
      <c r="M19" s="5"/>
      <c r="N19" s="5">
        <f t="shared" si="5"/>
        <v>25</v>
      </c>
      <c r="O19" s="5" t="s">
        <v>367</v>
      </c>
      <c r="P19" s="33" t="s">
        <v>997</v>
      </c>
      <c r="Q19"/>
      <c r="R19" s="34" t="s">
        <v>130</v>
      </c>
      <c r="S19" s="34" t="s">
        <v>128</v>
      </c>
      <c r="T19" s="34" t="s">
        <v>127</v>
      </c>
      <c r="U19"/>
    </row>
    <row r="20" spans="1:21" ht="60">
      <c r="A20" s="37">
        <f t="shared" si="6"/>
        <v>10</v>
      </c>
      <c r="B20" s="36" t="s">
        <v>386</v>
      </c>
      <c r="C20" s="61" t="s">
        <v>780</v>
      </c>
      <c r="D20" s="5"/>
      <c r="E20" s="5"/>
      <c r="F20" s="5"/>
      <c r="G20" s="5"/>
      <c r="H20" s="5"/>
      <c r="I20" s="5"/>
      <c r="J20" s="5"/>
      <c r="K20" s="5"/>
      <c r="L20" s="5">
        <v>16</v>
      </c>
      <c r="M20" s="5"/>
      <c r="N20" s="5">
        <f t="shared" ref="N20:N24" si="7">SUM(D20:L20)</f>
        <v>16</v>
      </c>
      <c r="O20" s="5" t="s">
        <v>367</v>
      </c>
      <c r="P20" s="33" t="s">
        <v>1006</v>
      </c>
      <c r="Q20"/>
      <c r="R20" s="104" t="s">
        <v>1030</v>
      </c>
      <c r="S20" s="104">
        <f>L80</f>
        <v>27</v>
      </c>
      <c r="T20" s="104">
        <f>L79</f>
        <v>1122</v>
      </c>
      <c r="U20"/>
    </row>
    <row r="21" spans="1:21" ht="45">
      <c r="A21" s="37">
        <f t="shared" ref="A21:A22" si="8">A20+1</f>
        <v>11</v>
      </c>
      <c r="B21" s="36" t="s">
        <v>411</v>
      </c>
      <c r="C21" s="79" t="s">
        <v>875</v>
      </c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>
        <f t="shared" si="7"/>
        <v>0</v>
      </c>
      <c r="O21" s="78" t="s">
        <v>367</v>
      </c>
      <c r="P21" s="33" t="s">
        <v>999</v>
      </c>
      <c r="Q21"/>
      <c r="R21" s="34"/>
      <c r="S21" s="34"/>
      <c r="T21" s="34"/>
      <c r="U21"/>
    </row>
    <row r="22" spans="1:21" ht="45">
      <c r="A22" s="37">
        <f t="shared" si="8"/>
        <v>12</v>
      </c>
      <c r="B22" s="36" t="s">
        <v>29</v>
      </c>
      <c r="C22" s="79" t="s">
        <v>876</v>
      </c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>
        <f t="shared" si="7"/>
        <v>0</v>
      </c>
      <c r="O22" s="78" t="s">
        <v>367</v>
      </c>
      <c r="P22" s="33" t="s">
        <v>1000</v>
      </c>
      <c r="Q22"/>
      <c r="R22" s="34" t="s">
        <v>133</v>
      </c>
      <c r="S22" s="104">
        <f>SUM(S9,S16,S20)</f>
        <v>31</v>
      </c>
      <c r="T22" s="104">
        <f>SUM(T9,T16,T20)</f>
        <v>2205</v>
      </c>
      <c r="U22"/>
    </row>
    <row r="23" spans="1:21">
      <c r="A23" s="83" t="s">
        <v>123</v>
      </c>
      <c r="B23" s="83"/>
      <c r="C23" s="65"/>
      <c r="D23" s="14">
        <f>SUM(D16:D20)</f>
        <v>0</v>
      </c>
      <c r="E23" s="14">
        <f>SUM(E16:E20)</f>
        <v>0</v>
      </c>
      <c r="F23" s="14">
        <f>SUM(F16:F20)</f>
        <v>0</v>
      </c>
      <c r="G23" s="14">
        <f>SUM(G16:G20)</f>
        <v>0</v>
      </c>
      <c r="H23" s="14">
        <f>SUM(H16:H20)</f>
        <v>0</v>
      </c>
      <c r="I23" s="14">
        <f>SUM(I16:I20)</f>
        <v>0</v>
      </c>
      <c r="J23" s="14">
        <f>SUM(J16:J20)</f>
        <v>0</v>
      </c>
      <c r="K23" s="14">
        <f>SUM(K16:K20)</f>
        <v>0</v>
      </c>
      <c r="L23" s="14">
        <f>SUM(L16:L20)</f>
        <v>76</v>
      </c>
      <c r="M23" s="14">
        <f>SUM(M16:M20)</f>
        <v>0</v>
      </c>
      <c r="N23" s="14">
        <f t="shared" si="7"/>
        <v>76</v>
      </c>
      <c r="O23" s="21"/>
      <c r="P23" s="29"/>
      <c r="Q23"/>
      <c r="R23"/>
      <c r="S23"/>
      <c r="T23"/>
      <c r="U23"/>
    </row>
    <row r="24" spans="1:21">
      <c r="A24" s="83" t="s">
        <v>197</v>
      </c>
      <c r="B24" s="83"/>
      <c r="C24" s="65"/>
      <c r="D24" s="14">
        <f>COUNTA(D16:D20)</f>
        <v>0</v>
      </c>
      <c r="E24" s="14">
        <f>COUNTA(E16:E20)</f>
        <v>0</v>
      </c>
      <c r="F24" s="14">
        <f>COUNTA(F16:F20)</f>
        <v>0</v>
      </c>
      <c r="G24" s="14">
        <f>COUNTA(G16:G20)</f>
        <v>0</v>
      </c>
      <c r="H24" s="14">
        <f>COUNTA(H16:H20)</f>
        <v>0</v>
      </c>
      <c r="I24" s="14">
        <f>COUNTA(I16:I20)</f>
        <v>0</v>
      </c>
      <c r="J24" s="14">
        <f>COUNTA(J16:J20)</f>
        <v>0</v>
      </c>
      <c r="K24" s="14">
        <f>COUNTA(K16:K20)</f>
        <v>0</v>
      </c>
      <c r="L24" s="14">
        <f>COUNTA(L16:L20)</f>
        <v>5</v>
      </c>
      <c r="M24" s="14">
        <f>COUNTA(M16:M20)</f>
        <v>0</v>
      </c>
      <c r="N24" s="14">
        <f t="shared" si="7"/>
        <v>5</v>
      </c>
      <c r="O24" s="21"/>
      <c r="P24" s="29"/>
      <c r="Q24"/>
      <c r="R24"/>
      <c r="S24"/>
      <c r="T24"/>
      <c r="U24"/>
    </row>
    <row r="25" spans="1:21">
      <c r="A25" s="93" t="s">
        <v>36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66"/>
      <c r="O25" s="22"/>
      <c r="P25" s="27"/>
      <c r="Q25"/>
      <c r="R25"/>
      <c r="S25"/>
      <c r="T25"/>
      <c r="U25"/>
    </row>
    <row r="26" spans="1:21" ht="75">
      <c r="A26" s="5">
        <f>A22+1</f>
        <v>13</v>
      </c>
      <c r="B26" s="36" t="s">
        <v>389</v>
      </c>
      <c r="C26" s="103" t="s">
        <v>581</v>
      </c>
      <c r="D26" s="5"/>
      <c r="E26" s="5"/>
      <c r="F26" s="5"/>
      <c r="G26" s="5"/>
      <c r="H26" s="5"/>
      <c r="I26" s="5"/>
      <c r="J26" s="5"/>
      <c r="K26" s="5"/>
      <c r="L26" s="5">
        <v>18</v>
      </c>
      <c r="M26" s="5"/>
      <c r="N26" s="5">
        <f t="shared" ref="N26:N27" si="9">SUM(D26:L26)</f>
        <v>18</v>
      </c>
      <c r="O26" s="5" t="s">
        <v>367</v>
      </c>
      <c r="P26" s="33" t="s">
        <v>989</v>
      </c>
      <c r="Q26"/>
      <c r="R26"/>
      <c r="S26"/>
      <c r="T26"/>
      <c r="U26"/>
    </row>
    <row r="27" spans="1:21" ht="60">
      <c r="A27" s="5">
        <f t="shared" ref="A27:A38" si="10">A26+1</f>
        <v>14</v>
      </c>
      <c r="B27" s="36" t="s">
        <v>390</v>
      </c>
      <c r="C27" s="56" t="s">
        <v>606</v>
      </c>
      <c r="D27" s="5"/>
      <c r="E27" s="5"/>
      <c r="F27" s="5"/>
      <c r="G27" s="5"/>
      <c r="H27" s="5"/>
      <c r="I27" s="5"/>
      <c r="J27" s="5"/>
      <c r="K27" s="5"/>
      <c r="L27" s="5">
        <v>10</v>
      </c>
      <c r="M27" s="5"/>
      <c r="N27" s="5">
        <f t="shared" si="9"/>
        <v>10</v>
      </c>
      <c r="O27" s="5" t="s">
        <v>367</v>
      </c>
      <c r="P27" s="33" t="s">
        <v>1002</v>
      </c>
      <c r="Q27"/>
      <c r="R27"/>
      <c r="S27"/>
      <c r="T27"/>
      <c r="U27"/>
    </row>
    <row r="28" spans="1:21" ht="90">
      <c r="A28" s="5">
        <f>A27+1</f>
        <v>15</v>
      </c>
      <c r="B28" s="36" t="s">
        <v>435</v>
      </c>
      <c r="C28" s="56" t="s">
        <v>692</v>
      </c>
      <c r="D28" s="5"/>
      <c r="E28" s="5">
        <v>276</v>
      </c>
      <c r="F28" s="5"/>
      <c r="G28" s="5"/>
      <c r="H28" s="5"/>
      <c r="I28" s="5"/>
      <c r="J28" s="5"/>
      <c r="K28" s="5"/>
      <c r="L28" s="5"/>
      <c r="M28" s="5"/>
      <c r="N28" s="5">
        <f t="shared" ref="N28:N41" si="11">SUM(D28:L28)</f>
        <v>276</v>
      </c>
      <c r="O28" s="5" t="s">
        <v>367</v>
      </c>
      <c r="P28" s="33" t="s">
        <v>1003</v>
      </c>
      <c r="Q28"/>
      <c r="R28"/>
      <c r="S28"/>
      <c r="T28"/>
      <c r="U28"/>
    </row>
    <row r="29" spans="1:21" ht="75">
      <c r="A29" s="5">
        <f>A28+1</f>
        <v>16</v>
      </c>
      <c r="B29" s="36" t="s">
        <v>337</v>
      </c>
      <c r="C29" s="49" t="s">
        <v>476</v>
      </c>
      <c r="D29" s="5"/>
      <c r="E29" s="5"/>
      <c r="F29" s="5"/>
      <c r="G29" s="5"/>
      <c r="H29" s="5"/>
      <c r="I29" s="5"/>
      <c r="J29" s="5"/>
      <c r="K29" s="5"/>
      <c r="L29" s="5">
        <v>40</v>
      </c>
      <c r="M29" s="5"/>
      <c r="N29" s="20">
        <f t="shared" ref="N29:N38" si="12">SUM(D29:L29)</f>
        <v>40</v>
      </c>
      <c r="O29" s="5" t="s">
        <v>367</v>
      </c>
      <c r="P29" s="33" t="s">
        <v>1004</v>
      </c>
      <c r="Q29"/>
      <c r="R29"/>
      <c r="S29"/>
      <c r="T29"/>
      <c r="U29"/>
    </row>
    <row r="30" spans="1:21" ht="120">
      <c r="A30" s="5">
        <f t="shared" si="10"/>
        <v>17</v>
      </c>
      <c r="B30" s="36" t="s">
        <v>339</v>
      </c>
      <c r="C30" s="103" t="s">
        <v>475</v>
      </c>
      <c r="D30" s="5"/>
      <c r="E30" s="5"/>
      <c r="F30" s="5"/>
      <c r="G30" s="5"/>
      <c r="H30" s="5"/>
      <c r="I30" s="5"/>
      <c r="J30" s="5"/>
      <c r="K30" s="5"/>
      <c r="L30" s="5">
        <v>45</v>
      </c>
      <c r="M30" s="5"/>
      <c r="N30" s="20">
        <f t="shared" si="12"/>
        <v>45</v>
      </c>
      <c r="O30" s="5" t="s">
        <v>367</v>
      </c>
      <c r="P30" s="33" t="s">
        <v>1005</v>
      </c>
      <c r="Q30"/>
      <c r="R30"/>
      <c r="S30"/>
      <c r="T30"/>
      <c r="U30"/>
    </row>
    <row r="31" spans="1:21" ht="105">
      <c r="A31" s="5">
        <f t="shared" si="10"/>
        <v>18</v>
      </c>
      <c r="B31" s="36" t="s">
        <v>350</v>
      </c>
      <c r="C31" s="56" t="s">
        <v>695</v>
      </c>
      <c r="D31" s="5"/>
      <c r="E31" s="5"/>
      <c r="F31" s="5"/>
      <c r="G31" s="5"/>
      <c r="H31" s="5"/>
      <c r="I31" s="5"/>
      <c r="J31" s="5"/>
      <c r="K31" s="5"/>
      <c r="L31" s="5">
        <v>3</v>
      </c>
      <c r="M31" s="5"/>
      <c r="N31" s="20">
        <f t="shared" si="12"/>
        <v>3</v>
      </c>
      <c r="O31" s="5" t="s">
        <v>367</v>
      </c>
      <c r="P31" s="33" t="s">
        <v>1007</v>
      </c>
      <c r="Q31"/>
      <c r="R31"/>
      <c r="S31"/>
      <c r="T31"/>
      <c r="U31"/>
    </row>
    <row r="32" spans="1:21" ht="60">
      <c r="A32" s="5">
        <f t="shared" si="10"/>
        <v>19</v>
      </c>
      <c r="B32" s="36" t="s">
        <v>349</v>
      </c>
      <c r="C32" s="56" t="s">
        <v>696</v>
      </c>
      <c r="D32" s="5"/>
      <c r="E32" s="5"/>
      <c r="F32" s="5"/>
      <c r="G32" s="5"/>
      <c r="H32" s="5"/>
      <c r="I32" s="5"/>
      <c r="J32" s="5"/>
      <c r="K32" s="5"/>
      <c r="L32" s="5">
        <v>5</v>
      </c>
      <c r="M32" s="5"/>
      <c r="N32" s="20">
        <f t="shared" si="12"/>
        <v>5</v>
      </c>
      <c r="O32" s="5" t="s">
        <v>367</v>
      </c>
      <c r="P32" s="33" t="s">
        <v>1008</v>
      </c>
      <c r="Q32"/>
      <c r="R32"/>
      <c r="S32"/>
      <c r="T32"/>
      <c r="U32"/>
    </row>
    <row r="33" spans="1:21" ht="105">
      <c r="A33" s="5">
        <f t="shared" si="10"/>
        <v>20</v>
      </c>
      <c r="B33" s="36" t="s">
        <v>348</v>
      </c>
      <c r="C33" s="46" t="s">
        <v>459</v>
      </c>
      <c r="D33" s="5"/>
      <c r="E33" s="5"/>
      <c r="F33" s="5"/>
      <c r="G33" s="5"/>
      <c r="H33" s="5"/>
      <c r="I33" s="5"/>
      <c r="J33" s="5"/>
      <c r="K33" s="5"/>
      <c r="L33" s="5">
        <v>9</v>
      </c>
      <c r="M33" s="5"/>
      <c r="N33" s="20">
        <f t="shared" si="12"/>
        <v>9</v>
      </c>
      <c r="O33" s="5" t="s">
        <v>367</v>
      </c>
      <c r="P33" s="33" t="s">
        <v>1009</v>
      </c>
      <c r="Q33"/>
      <c r="R33"/>
      <c r="S33"/>
      <c r="T33"/>
      <c r="U33"/>
    </row>
    <row r="34" spans="1:21" ht="120">
      <c r="A34" s="5">
        <f t="shared" si="10"/>
        <v>21</v>
      </c>
      <c r="B34" s="36" t="s">
        <v>347</v>
      </c>
      <c r="C34" s="76" t="s">
        <v>454</v>
      </c>
      <c r="D34" s="5"/>
      <c r="E34" s="5"/>
      <c r="F34" s="5"/>
      <c r="G34" s="5"/>
      <c r="H34" s="5"/>
      <c r="I34" s="5"/>
      <c r="J34" s="5"/>
      <c r="K34" s="5"/>
      <c r="L34" s="5">
        <v>96</v>
      </c>
      <c r="M34" s="5"/>
      <c r="N34" s="20">
        <f t="shared" si="12"/>
        <v>96</v>
      </c>
      <c r="O34" s="5" t="s">
        <v>367</v>
      </c>
      <c r="P34" s="33" t="s">
        <v>1010</v>
      </c>
      <c r="Q34"/>
      <c r="R34"/>
      <c r="S34"/>
      <c r="T34"/>
      <c r="U34"/>
    </row>
    <row r="35" spans="1:21" ht="75">
      <c r="A35" s="5">
        <f t="shared" si="10"/>
        <v>22</v>
      </c>
      <c r="B35" s="36" t="s">
        <v>346</v>
      </c>
      <c r="C35" s="56" t="s">
        <v>697</v>
      </c>
      <c r="D35" s="5"/>
      <c r="E35" s="5"/>
      <c r="F35" s="5"/>
      <c r="G35" s="5"/>
      <c r="H35" s="5"/>
      <c r="I35" s="5"/>
      <c r="J35" s="5"/>
      <c r="K35" s="5"/>
      <c r="L35" s="5">
        <v>8</v>
      </c>
      <c r="M35" s="5"/>
      <c r="N35" s="20">
        <f t="shared" si="12"/>
        <v>8</v>
      </c>
      <c r="O35" s="5" t="s">
        <v>367</v>
      </c>
      <c r="P35" s="33" t="s">
        <v>1011</v>
      </c>
      <c r="Q35"/>
      <c r="R35"/>
      <c r="S35"/>
      <c r="T35"/>
      <c r="U35"/>
    </row>
    <row r="36" spans="1:21" ht="90">
      <c r="A36" s="5">
        <f t="shared" si="10"/>
        <v>23</v>
      </c>
      <c r="B36" s="36" t="s">
        <v>345</v>
      </c>
      <c r="C36" s="56" t="s">
        <v>698</v>
      </c>
      <c r="D36" s="5"/>
      <c r="E36" s="5">
        <v>142</v>
      </c>
      <c r="F36" s="5"/>
      <c r="G36" s="5"/>
      <c r="H36" s="5"/>
      <c r="I36" s="5"/>
      <c r="J36" s="5"/>
      <c r="K36" s="5"/>
      <c r="L36" s="5"/>
      <c r="M36" s="5"/>
      <c r="N36" s="20">
        <f t="shared" si="12"/>
        <v>142</v>
      </c>
      <c r="O36" s="5" t="s">
        <v>367</v>
      </c>
      <c r="P36" s="33" t="s">
        <v>1012</v>
      </c>
      <c r="Q36"/>
      <c r="R36"/>
      <c r="S36"/>
      <c r="T36"/>
      <c r="U36"/>
    </row>
    <row r="37" spans="1:21" ht="60">
      <c r="A37" s="5">
        <f t="shared" si="10"/>
        <v>24</v>
      </c>
      <c r="B37" s="36" t="s">
        <v>344</v>
      </c>
      <c r="C37" s="49" t="s">
        <v>472</v>
      </c>
      <c r="D37" s="5"/>
      <c r="E37" s="5"/>
      <c r="F37" s="5"/>
      <c r="G37" s="5"/>
      <c r="H37" s="5"/>
      <c r="I37" s="5"/>
      <c r="J37" s="5"/>
      <c r="K37" s="5"/>
      <c r="L37" s="5">
        <v>8</v>
      </c>
      <c r="M37" s="5"/>
      <c r="N37" s="20">
        <f t="shared" si="12"/>
        <v>8</v>
      </c>
      <c r="O37" s="5" t="s">
        <v>367</v>
      </c>
      <c r="P37" s="33" t="s">
        <v>1013</v>
      </c>
      <c r="Q37"/>
      <c r="R37"/>
      <c r="S37"/>
      <c r="T37"/>
      <c r="U37"/>
    </row>
    <row r="38" spans="1:21" ht="45">
      <c r="A38" s="5">
        <f t="shared" si="10"/>
        <v>25</v>
      </c>
      <c r="B38" s="36" t="s">
        <v>351</v>
      </c>
      <c r="C38" s="61" t="s">
        <v>834</v>
      </c>
      <c r="D38" s="5"/>
      <c r="E38" s="5"/>
      <c r="F38" s="5"/>
      <c r="G38" s="5"/>
      <c r="H38" s="5"/>
      <c r="I38" s="5"/>
      <c r="J38" s="5"/>
      <c r="K38" s="5"/>
      <c r="L38" s="5">
        <v>20</v>
      </c>
      <c r="M38" s="5"/>
      <c r="N38" s="20">
        <f t="shared" si="12"/>
        <v>20</v>
      </c>
      <c r="O38" s="5" t="s">
        <v>367</v>
      </c>
      <c r="P38" s="33" t="s">
        <v>1016</v>
      </c>
      <c r="Q38"/>
      <c r="R38"/>
      <c r="S38"/>
      <c r="T38"/>
      <c r="U38"/>
    </row>
    <row r="39" spans="1:21" ht="45">
      <c r="A39" s="73">
        <f>A38+1</f>
        <v>26</v>
      </c>
      <c r="B39" s="74" t="s">
        <v>256</v>
      </c>
      <c r="C39" s="75" t="s">
        <v>879</v>
      </c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>
        <f t="shared" si="11"/>
        <v>0</v>
      </c>
      <c r="O39" s="80" t="s">
        <v>367</v>
      </c>
      <c r="P39" s="75" t="s">
        <v>990</v>
      </c>
      <c r="Q39"/>
      <c r="R39"/>
      <c r="S39"/>
      <c r="T39"/>
      <c r="U39"/>
    </row>
    <row r="40" spans="1:21">
      <c r="A40" s="101" t="s">
        <v>123</v>
      </c>
      <c r="B40" s="102"/>
      <c r="C40" s="65"/>
      <c r="D40" s="14">
        <f>SUM(D26:D38)</f>
        <v>0</v>
      </c>
      <c r="E40" s="14">
        <f>SUM(E26:E38)</f>
        <v>418</v>
      </c>
      <c r="F40" s="14">
        <f>SUM(F26:F38)</f>
        <v>0</v>
      </c>
      <c r="G40" s="14">
        <f>SUM(G26:G38)</f>
        <v>0</v>
      </c>
      <c r="H40" s="14">
        <f>SUM(H26:H38)</f>
        <v>0</v>
      </c>
      <c r="I40" s="14">
        <f>SUM(I26:I38)</f>
        <v>0</v>
      </c>
      <c r="J40" s="14">
        <f>SUM(J26:J38)</f>
        <v>0</v>
      </c>
      <c r="K40" s="14">
        <f>SUM(K26:K38)</f>
        <v>0</v>
      </c>
      <c r="L40" s="14">
        <f>SUM(L26:L38)</f>
        <v>262</v>
      </c>
      <c r="M40" s="14">
        <f>SUM(M26:M38)</f>
        <v>0</v>
      </c>
      <c r="N40" s="14">
        <f t="shared" si="11"/>
        <v>680</v>
      </c>
      <c r="O40" s="21"/>
      <c r="P40" s="29"/>
      <c r="Q40"/>
      <c r="R40"/>
      <c r="S40"/>
      <c r="T40"/>
      <c r="U40"/>
    </row>
    <row r="41" spans="1:21">
      <c r="A41" s="83" t="s">
        <v>197</v>
      </c>
      <c r="B41" s="83"/>
      <c r="C41" s="65"/>
      <c r="D41" s="14">
        <f>COUNTA(D26:D38)</f>
        <v>0</v>
      </c>
      <c r="E41" s="14">
        <f>COUNTA(E26:E38)</f>
        <v>2</v>
      </c>
      <c r="F41" s="14">
        <f>COUNTA(F26:F38)</f>
        <v>0</v>
      </c>
      <c r="G41" s="14">
        <f>COUNTA(G26:G38)</f>
        <v>0</v>
      </c>
      <c r="H41" s="14">
        <f>COUNTA(H26:H38)</f>
        <v>0</v>
      </c>
      <c r="I41" s="14">
        <f>COUNTA(I26:I38)</f>
        <v>0</v>
      </c>
      <c r="J41" s="14">
        <f>COUNTA(J26:J38)</f>
        <v>0</v>
      </c>
      <c r="K41" s="14">
        <f>COUNTA(K26:K38)</f>
        <v>0</v>
      </c>
      <c r="L41" s="14">
        <f>COUNTA(L26:L38)</f>
        <v>11</v>
      </c>
      <c r="M41" s="14">
        <f>COUNTA(M26:M38)</f>
        <v>0</v>
      </c>
      <c r="N41" s="14">
        <f t="shared" si="11"/>
        <v>13</v>
      </c>
      <c r="O41" s="21"/>
      <c r="P41" s="29"/>
      <c r="Q41"/>
      <c r="R41"/>
      <c r="S41"/>
      <c r="T41"/>
      <c r="U41"/>
    </row>
    <row r="42" spans="1:21">
      <c r="A42" s="84" t="s">
        <v>65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6"/>
      <c r="N42" s="66"/>
      <c r="O42" s="22"/>
      <c r="P42" s="27"/>
      <c r="Q42"/>
      <c r="R42"/>
      <c r="S42"/>
      <c r="T42"/>
      <c r="U42"/>
    </row>
    <row r="43" spans="1:21" ht="90">
      <c r="A43" s="5">
        <f>A39+1</f>
        <v>27</v>
      </c>
      <c r="B43" s="36" t="s">
        <v>343</v>
      </c>
      <c r="C43" s="103" t="s">
        <v>835</v>
      </c>
      <c r="D43" s="5"/>
      <c r="E43" s="5">
        <v>347</v>
      </c>
      <c r="F43" s="5"/>
      <c r="G43" s="5"/>
      <c r="H43" s="5"/>
      <c r="I43" s="5"/>
      <c r="J43" s="5"/>
      <c r="K43" s="5"/>
      <c r="L43" s="5"/>
      <c r="M43" s="5"/>
      <c r="N43" s="20">
        <f t="shared" ref="N43:N45" si="13">SUM(D43:L43)</f>
        <v>347</v>
      </c>
      <c r="O43" s="5" t="s">
        <v>367</v>
      </c>
      <c r="P43" s="33" t="s">
        <v>1019</v>
      </c>
      <c r="Q43"/>
      <c r="R43"/>
      <c r="S43"/>
      <c r="T43"/>
      <c r="U43"/>
    </row>
    <row r="44" spans="1:21">
      <c r="A44" s="83" t="s">
        <v>123</v>
      </c>
      <c r="B44" s="83"/>
      <c r="C44" s="65"/>
      <c r="D44" s="14">
        <f>SUM(D43:D43)</f>
        <v>0</v>
      </c>
      <c r="E44" s="14">
        <f>SUM(E43:E43)</f>
        <v>347</v>
      </c>
      <c r="F44" s="14">
        <f>SUM(F43:F43)</f>
        <v>0</v>
      </c>
      <c r="G44" s="14">
        <f>SUM(G43:G43)</f>
        <v>0</v>
      </c>
      <c r="H44" s="14">
        <f>SUM(H43:H43)</f>
        <v>0</v>
      </c>
      <c r="I44" s="14">
        <f>SUM(I43:I43)</f>
        <v>0</v>
      </c>
      <c r="J44" s="14">
        <f>SUM(J43:J43)</f>
        <v>0</v>
      </c>
      <c r="K44" s="14">
        <f>SUM(K43:K43)</f>
        <v>0</v>
      </c>
      <c r="L44" s="14">
        <f>SUM(L43:L43)</f>
        <v>0</v>
      </c>
      <c r="M44" s="14">
        <f>SUM(M43:M43)</f>
        <v>0</v>
      </c>
      <c r="N44" s="14">
        <f>SUM(D44:L44)</f>
        <v>347</v>
      </c>
      <c r="O44" s="21"/>
      <c r="P44" s="29"/>
      <c r="Q44"/>
      <c r="R44"/>
      <c r="S44"/>
      <c r="T44"/>
      <c r="U44"/>
    </row>
    <row r="45" spans="1:21">
      <c r="A45" s="83" t="s">
        <v>197</v>
      </c>
      <c r="B45" s="83"/>
      <c r="C45" s="65"/>
      <c r="D45" s="14">
        <f>COUNTA(D43:D43)</f>
        <v>0</v>
      </c>
      <c r="E45" s="14">
        <f>COUNTA(E43:E43)</f>
        <v>1</v>
      </c>
      <c r="F45" s="14">
        <f>COUNTA(F43:F43)</f>
        <v>0</v>
      </c>
      <c r="G45" s="14">
        <f>COUNTA(G43:G43)</f>
        <v>0</v>
      </c>
      <c r="H45" s="14">
        <f>COUNTA(H43:H43)</f>
        <v>0</v>
      </c>
      <c r="I45" s="14">
        <f>COUNTA(I43:I43)</f>
        <v>0</v>
      </c>
      <c r="J45" s="14">
        <f>COUNTA(J43:J43)</f>
        <v>0</v>
      </c>
      <c r="K45" s="14">
        <f>COUNTA(K43:K43)</f>
        <v>0</v>
      </c>
      <c r="L45" s="14">
        <f>COUNTA(L43:L43)</f>
        <v>0</v>
      </c>
      <c r="M45" s="14">
        <f>COUNTA(M43:M43)</f>
        <v>0</v>
      </c>
      <c r="N45" s="14">
        <f t="shared" si="13"/>
        <v>1</v>
      </c>
      <c r="O45" s="21"/>
      <c r="P45" s="29"/>
      <c r="Q45"/>
      <c r="R45"/>
      <c r="S45"/>
      <c r="T45"/>
      <c r="U45"/>
    </row>
    <row r="46" spans="1:21">
      <c r="A46" s="93" t="s">
        <v>64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66"/>
      <c r="O46" s="22"/>
      <c r="P46" s="27"/>
      <c r="Q46"/>
      <c r="R46"/>
      <c r="S46"/>
      <c r="T46"/>
      <c r="U46"/>
    </row>
    <row r="47" spans="1:21" ht="60">
      <c r="A47" s="5">
        <f>A43+1</f>
        <v>28</v>
      </c>
      <c r="B47" s="36" t="s">
        <v>739</v>
      </c>
      <c r="C47" s="60" t="s">
        <v>740</v>
      </c>
      <c r="D47" s="5"/>
      <c r="E47" s="5">
        <v>318</v>
      </c>
      <c r="F47" s="5"/>
      <c r="G47" s="5"/>
      <c r="H47" s="5"/>
      <c r="I47" s="5"/>
      <c r="J47" s="5"/>
      <c r="K47" s="5"/>
      <c r="L47" s="5"/>
      <c r="M47" s="5"/>
      <c r="N47" s="20">
        <f t="shared" ref="N47:N48" si="14">SUM(D47:L47)</f>
        <v>318</v>
      </c>
      <c r="O47" s="5" t="s">
        <v>367</v>
      </c>
      <c r="P47" s="33" t="s">
        <v>1020</v>
      </c>
      <c r="Q47"/>
      <c r="R47"/>
      <c r="S47"/>
      <c r="T47"/>
      <c r="U47"/>
    </row>
    <row r="48" spans="1:21" ht="45">
      <c r="A48" s="5">
        <f>A47+1</f>
        <v>29</v>
      </c>
      <c r="B48" s="36" t="s">
        <v>177</v>
      </c>
      <c r="C48" s="56" t="s">
        <v>699</v>
      </c>
      <c r="D48" s="5"/>
      <c r="E48" s="5"/>
      <c r="F48" s="5"/>
      <c r="G48" s="5"/>
      <c r="H48" s="5"/>
      <c r="I48" s="5"/>
      <c r="J48" s="5"/>
      <c r="K48" s="5"/>
      <c r="L48" s="5">
        <v>0</v>
      </c>
      <c r="M48" s="5"/>
      <c r="N48" s="20">
        <f t="shared" si="14"/>
        <v>0</v>
      </c>
      <c r="O48" s="5" t="s">
        <v>367</v>
      </c>
      <c r="P48" s="33" t="s">
        <v>1021</v>
      </c>
      <c r="Q48"/>
      <c r="R48"/>
      <c r="S48"/>
      <c r="T48"/>
      <c r="U48"/>
    </row>
    <row r="49" spans="1:21">
      <c r="A49" s="83" t="s">
        <v>123</v>
      </c>
      <c r="B49" s="83"/>
      <c r="C49" s="65"/>
      <c r="D49" s="14">
        <f>SUM(D47:D48)</f>
        <v>0</v>
      </c>
      <c r="E49" s="14">
        <f>SUM(E47:E48)</f>
        <v>318</v>
      </c>
      <c r="F49" s="14">
        <f>SUM(F47:F48)</f>
        <v>0</v>
      </c>
      <c r="G49" s="14">
        <f>SUM(G47:G48)</f>
        <v>0</v>
      </c>
      <c r="H49" s="14">
        <f>SUM(H47:H48)</f>
        <v>0</v>
      </c>
      <c r="I49" s="14">
        <f>SUM(I47:I48)</f>
        <v>0</v>
      </c>
      <c r="J49" s="14">
        <f>SUM(J47:J48)</f>
        <v>0</v>
      </c>
      <c r="K49" s="14">
        <f>SUM(K47:K48)</f>
        <v>0</v>
      </c>
      <c r="L49" s="14">
        <f>SUM(L47:L48)</f>
        <v>0</v>
      </c>
      <c r="M49" s="14">
        <f>SUM(M47:M48)</f>
        <v>0</v>
      </c>
      <c r="N49" s="14">
        <f t="shared" ref="N49:N50" si="15">SUM(D49:L49)</f>
        <v>318</v>
      </c>
      <c r="O49" s="21"/>
      <c r="P49" s="29"/>
      <c r="Q49"/>
      <c r="R49"/>
      <c r="S49"/>
      <c r="T49"/>
      <c r="U49"/>
    </row>
    <row r="50" spans="1:21">
      <c r="A50" s="83" t="s">
        <v>197</v>
      </c>
      <c r="B50" s="83"/>
      <c r="C50" s="65"/>
      <c r="D50" s="14">
        <f>COUNTA(D47:D48)</f>
        <v>0</v>
      </c>
      <c r="E50" s="14">
        <f>COUNTA(E47:E48)</f>
        <v>1</v>
      </c>
      <c r="F50" s="14">
        <f>COUNTA(F47:F48)</f>
        <v>0</v>
      </c>
      <c r="G50" s="14">
        <f>COUNTA(G47:G48)</f>
        <v>0</v>
      </c>
      <c r="H50" s="14">
        <f>COUNTA(H47:H48)</f>
        <v>0</v>
      </c>
      <c r="I50" s="14">
        <f>COUNTA(I47:I48)</f>
        <v>0</v>
      </c>
      <c r="J50" s="14">
        <f>COUNTA(J47:J48)</f>
        <v>0</v>
      </c>
      <c r="K50" s="14">
        <f>COUNTA(K47:K48)</f>
        <v>0</v>
      </c>
      <c r="L50" s="14">
        <f>COUNTA(L47:L48)</f>
        <v>1</v>
      </c>
      <c r="M50" s="14">
        <f>COUNTA(M47:M48)</f>
        <v>0</v>
      </c>
      <c r="N50" s="14">
        <f t="shared" si="15"/>
        <v>2</v>
      </c>
      <c r="O50" s="21"/>
      <c r="P50" s="29"/>
      <c r="Q50"/>
      <c r="R50"/>
      <c r="S50"/>
      <c r="T50"/>
      <c r="U50"/>
    </row>
    <row r="51" spans="1:21">
      <c r="A51" s="93" t="s">
        <v>72</v>
      </c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66"/>
      <c r="O51" s="22"/>
      <c r="P51" s="27"/>
      <c r="Q51"/>
      <c r="R51"/>
      <c r="S51"/>
      <c r="T51"/>
      <c r="U51"/>
    </row>
    <row r="52" spans="1:21" ht="75">
      <c r="A52" s="5">
        <f>A48+1</f>
        <v>30</v>
      </c>
      <c r="B52" s="36" t="s">
        <v>342</v>
      </c>
      <c r="C52" s="46" t="s">
        <v>464</v>
      </c>
      <c r="D52" s="5"/>
      <c r="E52" s="5"/>
      <c r="F52" s="5"/>
      <c r="G52" s="5"/>
      <c r="H52" s="5"/>
      <c r="I52" s="5"/>
      <c r="J52" s="5"/>
      <c r="K52" s="5"/>
      <c r="L52" s="5">
        <v>22</v>
      </c>
      <c r="M52" s="5"/>
      <c r="N52" s="20">
        <f t="shared" ref="N52" si="16">SUM(D52:L52)</f>
        <v>22</v>
      </c>
      <c r="O52" s="5" t="s">
        <v>367</v>
      </c>
      <c r="P52" s="33" t="s">
        <v>1022</v>
      </c>
      <c r="Q52"/>
      <c r="R52"/>
      <c r="S52"/>
      <c r="T52"/>
      <c r="U52"/>
    </row>
    <row r="53" spans="1:21">
      <c r="A53" s="83" t="s">
        <v>123</v>
      </c>
      <c r="B53" s="83"/>
      <c r="C53" s="43"/>
      <c r="D53" s="14">
        <f>SUM(D52:D52)</f>
        <v>0</v>
      </c>
      <c r="E53" s="14">
        <f>SUM(E52:E52)</f>
        <v>0</v>
      </c>
      <c r="F53" s="14">
        <f>SUM(F52:F52)</f>
        <v>0</v>
      </c>
      <c r="G53" s="14">
        <f>SUM(G52:G52)</f>
        <v>0</v>
      </c>
      <c r="H53" s="14">
        <f>SUM(H52:H52)</f>
        <v>0</v>
      </c>
      <c r="I53" s="14">
        <f>SUM(I52:I52)</f>
        <v>0</v>
      </c>
      <c r="J53" s="14">
        <f>SUM(J52:J52)</f>
        <v>0</v>
      </c>
      <c r="K53" s="14">
        <f>SUM(K52:K52)</f>
        <v>0</v>
      </c>
      <c r="L53" s="14">
        <f>SUM(L52:L52)</f>
        <v>22</v>
      </c>
      <c r="M53" s="14">
        <f>SUM(M52:M52)</f>
        <v>0</v>
      </c>
      <c r="N53" s="14">
        <f>SUM(D53:L53)</f>
        <v>22</v>
      </c>
      <c r="O53" s="21"/>
      <c r="P53" s="29"/>
      <c r="Q53"/>
      <c r="R53"/>
      <c r="S53"/>
      <c r="T53"/>
      <c r="U53"/>
    </row>
    <row r="54" spans="1:21">
      <c r="A54" s="83" t="s">
        <v>197</v>
      </c>
      <c r="B54" s="83"/>
      <c r="C54" s="43"/>
      <c r="D54" s="14">
        <f>COUNTA(D52:D52)</f>
        <v>0</v>
      </c>
      <c r="E54" s="14">
        <f>COUNTA(E52:E52)</f>
        <v>0</v>
      </c>
      <c r="F54" s="14">
        <f>COUNTA(F52:F52)</f>
        <v>0</v>
      </c>
      <c r="G54" s="14">
        <f>COUNTA(G52:G52)</f>
        <v>0</v>
      </c>
      <c r="H54" s="14">
        <f>COUNTA(H52:H52)</f>
        <v>0</v>
      </c>
      <c r="I54" s="14">
        <f>COUNTA(I52:I52)</f>
        <v>0</v>
      </c>
      <c r="J54" s="14">
        <f>COUNTA(J52:J52)</f>
        <v>0</v>
      </c>
      <c r="K54" s="14">
        <f>COUNTA(K52:K52)</f>
        <v>0</v>
      </c>
      <c r="L54" s="14">
        <f>COUNTA(L52:L52)</f>
        <v>1</v>
      </c>
      <c r="M54" s="14">
        <f>COUNTA(M52:M52)</f>
        <v>0</v>
      </c>
      <c r="N54" s="14">
        <f t="shared" ref="N54" si="17">SUM(D54:L54)</f>
        <v>1</v>
      </c>
      <c r="O54" s="21"/>
      <c r="P54" s="29"/>
      <c r="Q54"/>
      <c r="R54"/>
      <c r="S54"/>
      <c r="T54"/>
      <c r="U54"/>
    </row>
    <row r="55" spans="1:21">
      <c r="A55" s="93" t="s">
        <v>75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66"/>
      <c r="O55" s="22"/>
      <c r="P55" s="27"/>
      <c r="Q55"/>
      <c r="R55"/>
      <c r="S55"/>
      <c r="T55"/>
      <c r="U55"/>
    </row>
    <row r="56" spans="1:21" ht="120">
      <c r="A56" s="5">
        <f>A52+1</f>
        <v>31</v>
      </c>
      <c r="B56" s="36" t="s">
        <v>76</v>
      </c>
      <c r="C56" s="82" t="s">
        <v>983</v>
      </c>
      <c r="D56" s="5"/>
      <c r="E56" s="5"/>
      <c r="F56" s="5"/>
      <c r="G56" s="5"/>
      <c r="H56" s="5"/>
      <c r="I56" s="5"/>
      <c r="J56" s="5"/>
      <c r="K56" s="5"/>
      <c r="L56" s="5">
        <v>435</v>
      </c>
      <c r="M56" s="5"/>
      <c r="N56" s="20">
        <f>SUM(D56:L56)</f>
        <v>435</v>
      </c>
      <c r="O56" s="5" t="s">
        <v>367</v>
      </c>
      <c r="P56" s="33" t="s">
        <v>1025</v>
      </c>
      <c r="Q56"/>
      <c r="R56"/>
      <c r="S56"/>
      <c r="T56"/>
      <c r="U56"/>
    </row>
    <row r="57" spans="1:21">
      <c r="A57" s="83" t="s">
        <v>123</v>
      </c>
      <c r="B57" s="83"/>
      <c r="C57" s="65"/>
      <c r="D57" s="14">
        <f t="shared" ref="D57:M57" si="18">SUM(D56:D56)</f>
        <v>0</v>
      </c>
      <c r="E57" s="14">
        <f t="shared" si="18"/>
        <v>0</v>
      </c>
      <c r="F57" s="14">
        <f t="shared" si="18"/>
        <v>0</v>
      </c>
      <c r="G57" s="14">
        <f t="shared" si="18"/>
        <v>0</v>
      </c>
      <c r="H57" s="14">
        <f t="shared" si="18"/>
        <v>0</v>
      </c>
      <c r="I57" s="14">
        <f t="shared" si="18"/>
        <v>0</v>
      </c>
      <c r="J57" s="14">
        <f t="shared" si="18"/>
        <v>0</v>
      </c>
      <c r="K57" s="14">
        <f t="shared" si="18"/>
        <v>0</v>
      </c>
      <c r="L57" s="14">
        <f t="shared" si="18"/>
        <v>435</v>
      </c>
      <c r="M57" s="14">
        <f t="shared" si="18"/>
        <v>0</v>
      </c>
      <c r="N57" s="14">
        <f>SUM(D57:L57)</f>
        <v>435</v>
      </c>
      <c r="O57" s="21"/>
      <c r="P57" s="29"/>
      <c r="Q57"/>
      <c r="R57"/>
      <c r="S57"/>
      <c r="T57"/>
      <c r="U57"/>
    </row>
    <row r="58" spans="1:21">
      <c r="A58" s="83" t="s">
        <v>197</v>
      </c>
      <c r="B58" s="83"/>
      <c r="C58" s="65"/>
      <c r="D58" s="14">
        <f t="shared" ref="D58:M58" si="19">COUNTA(D56:D56)</f>
        <v>0</v>
      </c>
      <c r="E58" s="14">
        <f t="shared" si="19"/>
        <v>0</v>
      </c>
      <c r="F58" s="14">
        <f t="shared" si="19"/>
        <v>0</v>
      </c>
      <c r="G58" s="14">
        <f t="shared" si="19"/>
        <v>0</v>
      </c>
      <c r="H58" s="14">
        <f t="shared" si="19"/>
        <v>0</v>
      </c>
      <c r="I58" s="14">
        <f t="shared" si="19"/>
        <v>0</v>
      </c>
      <c r="J58" s="14">
        <f t="shared" si="19"/>
        <v>0</v>
      </c>
      <c r="K58" s="14">
        <f t="shared" si="19"/>
        <v>0</v>
      </c>
      <c r="L58" s="14">
        <f t="shared" si="19"/>
        <v>1</v>
      </c>
      <c r="M58" s="14">
        <f t="shared" si="19"/>
        <v>0</v>
      </c>
      <c r="N58" s="14">
        <f>SUM(D58:L58)</f>
        <v>1</v>
      </c>
      <c r="O58" s="21"/>
      <c r="P58" s="29"/>
      <c r="Q58"/>
      <c r="R58"/>
      <c r="S58"/>
      <c r="T58"/>
      <c r="U58"/>
    </row>
    <row r="59" spans="1:21">
      <c r="A59" s="93" t="s">
        <v>79</v>
      </c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66"/>
      <c r="O59" s="22"/>
      <c r="P59" s="27"/>
      <c r="Q59"/>
      <c r="R59"/>
      <c r="S59"/>
      <c r="T59"/>
      <c r="U59"/>
    </row>
    <row r="60" spans="1:21" ht="75">
      <c r="A60" s="5">
        <f>A56+1</f>
        <v>32</v>
      </c>
      <c r="B60" s="36" t="s">
        <v>341</v>
      </c>
      <c r="C60" s="56" t="s">
        <v>701</v>
      </c>
      <c r="D60" s="5"/>
      <c r="E60" s="5"/>
      <c r="F60" s="5"/>
      <c r="G60" s="5"/>
      <c r="H60" s="5"/>
      <c r="I60" s="5"/>
      <c r="J60" s="5"/>
      <c r="K60" s="5"/>
      <c r="L60" s="5">
        <v>70</v>
      </c>
      <c r="M60" s="5"/>
      <c r="N60" s="20">
        <f t="shared" ref="N60" si="20">SUM(D60:L60)</f>
        <v>70</v>
      </c>
      <c r="O60" s="5" t="s">
        <v>367</v>
      </c>
      <c r="P60" s="33" t="s">
        <v>1026</v>
      </c>
      <c r="Q60"/>
      <c r="R60"/>
      <c r="S60"/>
      <c r="T60"/>
      <c r="U60"/>
    </row>
    <row r="61" spans="1:21">
      <c r="A61" s="83" t="s">
        <v>123</v>
      </c>
      <c r="B61" s="83"/>
      <c r="C61" s="65"/>
      <c r="D61" s="14">
        <f t="shared" ref="D61:M61" si="21">SUM(D60:D60)</f>
        <v>0</v>
      </c>
      <c r="E61" s="14">
        <f t="shared" si="21"/>
        <v>0</v>
      </c>
      <c r="F61" s="14">
        <f t="shared" si="21"/>
        <v>0</v>
      </c>
      <c r="G61" s="14">
        <f t="shared" si="21"/>
        <v>0</v>
      </c>
      <c r="H61" s="14">
        <f t="shared" si="21"/>
        <v>0</v>
      </c>
      <c r="I61" s="14">
        <f t="shared" si="21"/>
        <v>0</v>
      </c>
      <c r="J61" s="14">
        <f t="shared" si="21"/>
        <v>0</v>
      </c>
      <c r="K61" s="14">
        <f t="shared" si="21"/>
        <v>0</v>
      </c>
      <c r="L61" s="14">
        <f t="shared" si="21"/>
        <v>70</v>
      </c>
      <c r="M61" s="14">
        <f t="shared" si="21"/>
        <v>0</v>
      </c>
      <c r="N61" s="14">
        <f t="shared" ref="N61:N62" si="22">SUM(D61:L61)</f>
        <v>70</v>
      </c>
      <c r="O61" s="21"/>
      <c r="P61" s="29"/>
      <c r="Q61"/>
      <c r="R61"/>
      <c r="S61"/>
      <c r="T61"/>
      <c r="U61"/>
    </row>
    <row r="62" spans="1:21">
      <c r="A62" s="83" t="s">
        <v>197</v>
      </c>
      <c r="B62" s="83"/>
      <c r="C62" s="65"/>
      <c r="D62" s="14">
        <f t="shared" ref="D62:M62" si="23">COUNTA(D60:D60)</f>
        <v>0</v>
      </c>
      <c r="E62" s="14">
        <f t="shared" si="23"/>
        <v>0</v>
      </c>
      <c r="F62" s="14">
        <f t="shared" si="23"/>
        <v>0</v>
      </c>
      <c r="G62" s="14">
        <f t="shared" si="23"/>
        <v>0</v>
      </c>
      <c r="H62" s="14">
        <f t="shared" si="23"/>
        <v>0</v>
      </c>
      <c r="I62" s="14">
        <f t="shared" si="23"/>
        <v>0</v>
      </c>
      <c r="J62" s="14">
        <f t="shared" si="23"/>
        <v>0</v>
      </c>
      <c r="K62" s="14">
        <f t="shared" si="23"/>
        <v>0</v>
      </c>
      <c r="L62" s="14">
        <f t="shared" si="23"/>
        <v>1</v>
      </c>
      <c r="M62" s="14">
        <f t="shared" si="23"/>
        <v>0</v>
      </c>
      <c r="N62" s="14">
        <f t="shared" si="22"/>
        <v>1</v>
      </c>
      <c r="O62" s="21"/>
      <c r="P62" s="29"/>
      <c r="Q62"/>
      <c r="R62"/>
      <c r="S62"/>
      <c r="T62"/>
      <c r="U62"/>
    </row>
    <row r="63" spans="1:21">
      <c r="A63" s="93" t="s">
        <v>84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66"/>
      <c r="O63" s="22"/>
      <c r="P63" s="27"/>
      <c r="Q63"/>
      <c r="R63"/>
      <c r="S63"/>
      <c r="T63"/>
      <c r="U63"/>
    </row>
    <row r="64" spans="1:21" ht="45">
      <c r="A64" s="5">
        <f>A60+1</f>
        <v>33</v>
      </c>
      <c r="B64" s="36" t="s">
        <v>340</v>
      </c>
      <c r="C64" s="61" t="s">
        <v>755</v>
      </c>
      <c r="D64" s="5"/>
      <c r="E64" s="5"/>
      <c r="F64" s="5"/>
      <c r="G64" s="5"/>
      <c r="H64" s="5"/>
      <c r="I64" s="5"/>
      <c r="J64" s="5"/>
      <c r="K64" s="5"/>
      <c r="L64" s="5">
        <v>10</v>
      </c>
      <c r="M64" s="5"/>
      <c r="N64" s="20">
        <f t="shared" ref="N64:N66" si="24">SUM(D64:L64)</f>
        <v>10</v>
      </c>
      <c r="O64" s="5" t="s">
        <v>367</v>
      </c>
      <c r="P64" s="33" t="s">
        <v>1016</v>
      </c>
      <c r="Q64"/>
      <c r="R64"/>
      <c r="S64"/>
      <c r="T64"/>
      <c r="U64"/>
    </row>
    <row r="65" spans="1:21">
      <c r="A65" s="83" t="s">
        <v>123</v>
      </c>
      <c r="B65" s="83"/>
      <c r="C65" s="65"/>
      <c r="D65" s="14">
        <f>SUM(D64:D64)</f>
        <v>0</v>
      </c>
      <c r="E65" s="14">
        <f>SUM(E64:E64)</f>
        <v>0</v>
      </c>
      <c r="F65" s="14">
        <f>SUM(F64:F64)</f>
        <v>0</v>
      </c>
      <c r="G65" s="14">
        <f>SUM(G64:G64)</f>
        <v>0</v>
      </c>
      <c r="H65" s="14">
        <f>SUM(H64:H64)</f>
        <v>0</v>
      </c>
      <c r="I65" s="14">
        <f>SUM(I64:I64)</f>
        <v>0</v>
      </c>
      <c r="J65" s="14">
        <f>SUM(J64:J64)</f>
        <v>0</v>
      </c>
      <c r="K65" s="14">
        <f>SUM(K64:K64)</f>
        <v>0</v>
      </c>
      <c r="L65" s="14">
        <f>SUM(L64:L64)</f>
        <v>10</v>
      </c>
      <c r="M65" s="14">
        <f>SUM(M64:M64)</f>
        <v>0</v>
      </c>
      <c r="N65" s="14">
        <f t="shared" si="24"/>
        <v>10</v>
      </c>
      <c r="O65" s="21"/>
      <c r="P65" s="29"/>
      <c r="Q65"/>
      <c r="R65"/>
      <c r="S65"/>
      <c r="T65"/>
      <c r="U65"/>
    </row>
    <row r="66" spans="1:21">
      <c r="A66" s="83" t="s">
        <v>197</v>
      </c>
      <c r="B66" s="83"/>
      <c r="C66" s="65"/>
      <c r="D66" s="14">
        <f>COUNTA(D64:D64)</f>
        <v>0</v>
      </c>
      <c r="E66" s="14">
        <f>COUNTA(E64:E64)</f>
        <v>0</v>
      </c>
      <c r="F66" s="14">
        <f>COUNTA(F64:F64)</f>
        <v>0</v>
      </c>
      <c r="G66" s="14">
        <f>COUNTA(G64:G64)</f>
        <v>0</v>
      </c>
      <c r="H66" s="14">
        <f>COUNTA(H64:H64)</f>
        <v>0</v>
      </c>
      <c r="I66" s="14">
        <f>COUNTA(I64:I64)</f>
        <v>0</v>
      </c>
      <c r="J66" s="14">
        <f>COUNTA(J64:J64)</f>
        <v>0</v>
      </c>
      <c r="K66" s="14">
        <f>COUNTA(K64:K64)</f>
        <v>0</v>
      </c>
      <c r="L66" s="14">
        <f>COUNTA(L64:L64)</f>
        <v>1</v>
      </c>
      <c r="M66" s="14">
        <f>COUNTA(M64:M64)</f>
        <v>0</v>
      </c>
      <c r="N66" s="14">
        <f t="shared" si="24"/>
        <v>1</v>
      </c>
      <c r="O66" s="21"/>
      <c r="P66" s="29"/>
      <c r="Q66"/>
      <c r="R66"/>
      <c r="S66"/>
      <c r="T66"/>
      <c r="U66"/>
    </row>
    <row r="67" spans="1:21">
      <c r="A67" s="84" t="s">
        <v>91</v>
      </c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6"/>
      <c r="N67" s="72"/>
      <c r="O67" s="22"/>
      <c r="P67" s="27"/>
      <c r="Q67"/>
      <c r="R67"/>
      <c r="S67"/>
      <c r="T67"/>
      <c r="U67"/>
    </row>
    <row r="68" spans="1:21" ht="45">
      <c r="A68" s="5">
        <f>A64+1</f>
        <v>34</v>
      </c>
      <c r="B68" s="36" t="s">
        <v>430</v>
      </c>
      <c r="C68" s="79" t="s">
        <v>888</v>
      </c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>
        <f t="shared" ref="N68:N71" si="25">SUM(D68:L68)</f>
        <v>0</v>
      </c>
      <c r="O68" s="78" t="s">
        <v>367</v>
      </c>
      <c r="P68" s="33" t="s">
        <v>887</v>
      </c>
      <c r="Q68"/>
      <c r="R68"/>
      <c r="S68"/>
      <c r="T68"/>
      <c r="U68"/>
    </row>
    <row r="69" spans="1:21" ht="45">
      <c r="A69" s="5">
        <f t="shared" ref="A69:A70" si="26">A68+1</f>
        <v>35</v>
      </c>
      <c r="B69" s="36" t="s">
        <v>152</v>
      </c>
      <c r="C69" s="79" t="s">
        <v>889</v>
      </c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>
        <f t="shared" si="25"/>
        <v>0</v>
      </c>
      <c r="O69" s="78" t="s">
        <v>367</v>
      </c>
      <c r="P69" s="33" t="s">
        <v>887</v>
      </c>
      <c r="Q69"/>
      <c r="R69"/>
      <c r="S69"/>
      <c r="T69"/>
      <c r="U69"/>
    </row>
    <row r="70" spans="1:21" ht="45">
      <c r="A70" s="5">
        <f t="shared" si="26"/>
        <v>36</v>
      </c>
      <c r="B70" s="36" t="s">
        <v>153</v>
      </c>
      <c r="C70" s="79" t="s">
        <v>890</v>
      </c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>
        <f t="shared" si="25"/>
        <v>0</v>
      </c>
      <c r="O70" s="78" t="s">
        <v>367</v>
      </c>
      <c r="P70" s="33" t="s">
        <v>887</v>
      </c>
      <c r="Q70"/>
      <c r="R70"/>
      <c r="S70"/>
      <c r="T70"/>
      <c r="U70"/>
    </row>
    <row r="71" spans="1:21" ht="45">
      <c r="A71" s="5">
        <f>A70+1</f>
        <v>37</v>
      </c>
      <c r="B71" s="36" t="s">
        <v>892</v>
      </c>
      <c r="C71" s="79" t="s">
        <v>891</v>
      </c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>
        <f t="shared" si="25"/>
        <v>0</v>
      </c>
      <c r="O71" s="78" t="s">
        <v>367</v>
      </c>
      <c r="P71" s="33" t="s">
        <v>893</v>
      </c>
      <c r="Q71"/>
      <c r="R71"/>
      <c r="S71"/>
      <c r="T71"/>
      <c r="U71"/>
    </row>
    <row r="72" spans="1:21">
      <c r="A72" s="101" t="s">
        <v>123</v>
      </c>
      <c r="B72" s="102"/>
      <c r="C72" s="71"/>
      <c r="D72" s="14">
        <f t="shared" ref="D72" si="27">SUM(D68:D68)</f>
        <v>0</v>
      </c>
      <c r="E72" s="14">
        <f t="shared" ref="E72" si="28">SUM(E68:E68)</f>
        <v>0</v>
      </c>
      <c r="F72" s="14">
        <f t="shared" ref="F72" si="29">SUM(F68:F68)</f>
        <v>0</v>
      </c>
      <c r="G72" s="14">
        <f t="shared" ref="G72" si="30">SUM(G68:G68)</f>
        <v>0</v>
      </c>
      <c r="H72" s="14">
        <f t="shared" ref="H72" si="31">SUM(H68:H68)</f>
        <v>0</v>
      </c>
      <c r="I72" s="14">
        <f t="shared" ref="I72" si="32">SUM(I68:I68)</f>
        <v>0</v>
      </c>
      <c r="J72" s="14">
        <f t="shared" ref="J72" si="33">SUM(J68:J68)</f>
        <v>0</v>
      </c>
      <c r="K72" s="14">
        <f t="shared" ref="K72" si="34">SUM(K68:K68)</f>
        <v>0</v>
      </c>
      <c r="L72" s="14">
        <f t="shared" ref="L72" si="35">SUM(L68:L68)</f>
        <v>0</v>
      </c>
      <c r="M72" s="14">
        <f t="shared" ref="M72" si="36">SUM(M68:M68)</f>
        <v>0</v>
      </c>
      <c r="N72" s="14">
        <f t="shared" ref="N72:N73" si="37">SUM(D72:L72)</f>
        <v>0</v>
      </c>
      <c r="O72" s="21"/>
      <c r="P72" s="29"/>
      <c r="Q72"/>
      <c r="R72"/>
      <c r="S72"/>
      <c r="T72"/>
      <c r="U72"/>
    </row>
    <row r="73" spans="1:21">
      <c r="A73" s="83" t="s">
        <v>197</v>
      </c>
      <c r="B73" s="83"/>
      <c r="C73" s="71"/>
      <c r="D73" s="14">
        <f t="shared" ref="D73:M73" si="38">COUNTA(D68:D68)</f>
        <v>0</v>
      </c>
      <c r="E73" s="14">
        <f t="shared" si="38"/>
        <v>0</v>
      </c>
      <c r="F73" s="14">
        <f t="shared" si="38"/>
        <v>0</v>
      </c>
      <c r="G73" s="14">
        <f t="shared" si="38"/>
        <v>0</v>
      </c>
      <c r="H73" s="14">
        <f t="shared" si="38"/>
        <v>0</v>
      </c>
      <c r="I73" s="14">
        <f t="shared" si="38"/>
        <v>0</v>
      </c>
      <c r="J73" s="14">
        <f t="shared" si="38"/>
        <v>0</v>
      </c>
      <c r="K73" s="14">
        <f t="shared" si="38"/>
        <v>0</v>
      </c>
      <c r="L73" s="14">
        <f t="shared" si="38"/>
        <v>0</v>
      </c>
      <c r="M73" s="14">
        <f t="shared" si="38"/>
        <v>0</v>
      </c>
      <c r="N73" s="14">
        <f t="shared" si="37"/>
        <v>0</v>
      </c>
      <c r="O73" s="21"/>
      <c r="P73" s="29"/>
      <c r="Q73"/>
      <c r="R73"/>
      <c r="S73"/>
      <c r="T73"/>
      <c r="U73"/>
    </row>
    <row r="74" spans="1:21">
      <c r="A74" s="84" t="s">
        <v>102</v>
      </c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6"/>
      <c r="N74" s="72"/>
      <c r="O74" s="22"/>
      <c r="P74" s="27"/>
      <c r="Q74"/>
      <c r="R74"/>
      <c r="S74"/>
      <c r="T74"/>
      <c r="U74"/>
    </row>
    <row r="75" spans="1:21" ht="60">
      <c r="A75" s="5">
        <f>A71+1</f>
        <v>38</v>
      </c>
      <c r="B75" s="36" t="s">
        <v>247</v>
      </c>
      <c r="C75" s="79" t="s">
        <v>499</v>
      </c>
      <c r="D75" s="5"/>
      <c r="E75" s="5"/>
      <c r="F75" s="5"/>
      <c r="G75" s="5"/>
      <c r="H75" s="5"/>
      <c r="I75" s="5"/>
      <c r="J75" s="5"/>
      <c r="K75" s="5"/>
      <c r="L75" s="5">
        <v>44</v>
      </c>
      <c r="M75" s="5"/>
      <c r="N75" s="20">
        <f>SUM(D75:L75)</f>
        <v>44</v>
      </c>
      <c r="O75" s="5" t="s">
        <v>367</v>
      </c>
      <c r="P75" s="33" t="s">
        <v>1029</v>
      </c>
      <c r="Q75"/>
      <c r="R75"/>
      <c r="S75"/>
      <c r="T75"/>
      <c r="U75"/>
    </row>
    <row r="76" spans="1:21">
      <c r="A76" s="101" t="s">
        <v>123</v>
      </c>
      <c r="B76" s="102"/>
      <c r="C76" s="71"/>
      <c r="D76" s="14">
        <f t="shared" ref="D76:M76" si="39">SUM(D75:D75)</f>
        <v>0</v>
      </c>
      <c r="E76" s="14">
        <f t="shared" si="39"/>
        <v>0</v>
      </c>
      <c r="F76" s="14">
        <f t="shared" si="39"/>
        <v>0</v>
      </c>
      <c r="G76" s="14">
        <f t="shared" si="39"/>
        <v>0</v>
      </c>
      <c r="H76" s="14">
        <f t="shared" si="39"/>
        <v>0</v>
      </c>
      <c r="I76" s="14">
        <f t="shared" si="39"/>
        <v>0</v>
      </c>
      <c r="J76" s="14">
        <f t="shared" si="39"/>
        <v>0</v>
      </c>
      <c r="K76" s="14">
        <f t="shared" si="39"/>
        <v>0</v>
      </c>
      <c r="L76" s="14">
        <f t="shared" si="39"/>
        <v>44</v>
      </c>
      <c r="M76" s="14">
        <f t="shared" si="39"/>
        <v>0</v>
      </c>
      <c r="N76" s="14">
        <f t="shared" ref="N76:N77" si="40">SUM(D76:L76)</f>
        <v>44</v>
      </c>
      <c r="O76" s="21"/>
      <c r="P76" s="29"/>
      <c r="Q76"/>
      <c r="R76"/>
      <c r="S76"/>
      <c r="T76"/>
      <c r="U76"/>
    </row>
    <row r="77" spans="1:21">
      <c r="A77" s="83" t="s">
        <v>197</v>
      </c>
      <c r="B77" s="83"/>
      <c r="C77" s="65"/>
      <c r="D77" s="14">
        <f t="shared" ref="D77:M77" si="41">COUNTA(D75:D75)</f>
        <v>0</v>
      </c>
      <c r="E77" s="14">
        <f t="shared" si="41"/>
        <v>0</v>
      </c>
      <c r="F77" s="14">
        <f t="shared" si="41"/>
        <v>0</v>
      </c>
      <c r="G77" s="14">
        <f t="shared" si="41"/>
        <v>0</v>
      </c>
      <c r="H77" s="14">
        <f t="shared" si="41"/>
        <v>0</v>
      </c>
      <c r="I77" s="14">
        <f t="shared" si="41"/>
        <v>0</v>
      </c>
      <c r="J77" s="14">
        <f t="shared" si="41"/>
        <v>0</v>
      </c>
      <c r="K77" s="14">
        <f t="shared" si="41"/>
        <v>0</v>
      </c>
      <c r="L77" s="14">
        <f t="shared" si="41"/>
        <v>1</v>
      </c>
      <c r="M77" s="14">
        <f t="shared" si="41"/>
        <v>0</v>
      </c>
      <c r="N77" s="14">
        <f t="shared" si="40"/>
        <v>1</v>
      </c>
      <c r="O77" s="21"/>
      <c r="P77" s="29"/>
      <c r="Q77"/>
      <c r="R77"/>
      <c r="S77"/>
      <c r="T77"/>
      <c r="U77"/>
    </row>
    <row r="78" spans="1:21">
      <c r="A78" s="3"/>
      <c r="B78" s="15"/>
      <c r="C78" s="15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3"/>
      <c r="P78" s="28"/>
      <c r="Q78"/>
      <c r="R78"/>
      <c r="S78"/>
      <c r="T78"/>
      <c r="U78"/>
    </row>
    <row r="79" spans="1:21">
      <c r="A79" s="98" t="s">
        <v>124</v>
      </c>
      <c r="B79" s="98"/>
      <c r="C79" s="63"/>
      <c r="D79" s="69">
        <f>SUM(D7,D13,D23,D40,D44,D49,D53,D57,D61,D65,D76)</f>
        <v>0</v>
      </c>
      <c r="E79" s="69">
        <f>SUM(E7,E13,E23,E40,E44,E49,E53,E57,E61,E65,E76)</f>
        <v>1083</v>
      </c>
      <c r="F79" s="69">
        <f>SUM(F7,F13,F23,F40,F44,F49,F53,F57,F61,F65,F76)</f>
        <v>0</v>
      </c>
      <c r="G79" s="69">
        <f>SUM(G7,G13,G23,G40,G44,G49,G53,G57,G61,G65,G76)</f>
        <v>0</v>
      </c>
      <c r="H79" s="69">
        <f>SUM(H7,H13,H23,H40,H44,H49,H53,H57,H61,H65,H76)</f>
        <v>0</v>
      </c>
      <c r="I79" s="69">
        <f>SUM(I7,I13,I23,I40,I44,I49,I53,I57,I61,I65,I76)</f>
        <v>0</v>
      </c>
      <c r="J79" s="69">
        <f>SUM(J7,J13,J23,J40,J44,J49,J53,J57,J61,J65,J76)</f>
        <v>0</v>
      </c>
      <c r="K79" s="69">
        <f>SUM(K7,K13,K23,K40,K44,K49,K53,K57,K61,K65,K76)</f>
        <v>0</v>
      </c>
      <c r="L79" s="69">
        <f>SUM(L7,L13,L23,L40,L44,L49,L53,L57,L61,L65,L76)</f>
        <v>1122</v>
      </c>
      <c r="M79" s="69">
        <f>SUM(M7,M13,M23,M40,M44,M49,M53,M57,M61,M65,M76)</f>
        <v>0</v>
      </c>
      <c r="N79" s="69">
        <f>SUM(N7,N13,N23,N40,N44,N49,N53,N57,N61,N65,N76)</f>
        <v>2205</v>
      </c>
      <c r="O79" s="23"/>
      <c r="P79" s="30"/>
      <c r="Q79"/>
      <c r="R79"/>
      <c r="S79"/>
      <c r="T79"/>
      <c r="U79"/>
    </row>
    <row r="80" spans="1:21">
      <c r="A80" s="99" t="s">
        <v>197</v>
      </c>
      <c r="B80" s="100"/>
      <c r="C80" s="64"/>
      <c r="D80" s="69">
        <f>SUM(D8,D14,D24,D41,D45,D50,D54,D58,D62,D66,D77)</f>
        <v>0</v>
      </c>
      <c r="E80" s="69">
        <f>SUM(E8,E14,E24,E41,E45,E50,E54,E58,E62,E66,E77)</f>
        <v>4</v>
      </c>
      <c r="F80" s="69">
        <f>SUM(F8,F14,F24,F41,F45,F50,F54,F58,F62,F66,F77)</f>
        <v>0</v>
      </c>
      <c r="G80" s="69">
        <f>SUM(G8,G14,G24,G41,G45,G50,G54,G58,G62,G66,G77)</f>
        <v>0</v>
      </c>
      <c r="H80" s="69">
        <f>SUM(H8,H14,H24,H41,H45,H50,H54,H58,H62,H66,H77)</f>
        <v>0</v>
      </c>
      <c r="I80" s="69">
        <f>SUM(I8,I14,I24,I41,I45,I50,I54,I58,I62,I66,I77)</f>
        <v>0</v>
      </c>
      <c r="J80" s="69">
        <f>SUM(J8,J14,J24,J41,J45,J50,J54,J58,J62,J66,J77)</f>
        <v>0</v>
      </c>
      <c r="K80" s="69">
        <f>SUM(K8,K14,K24,K41,K45,K50,K54,K58,K62,K66,K77)</f>
        <v>0</v>
      </c>
      <c r="L80" s="69">
        <f>SUM(L8,L14,L24,L41,L45,L50,L54,L58,L62,L66,L77)</f>
        <v>27</v>
      </c>
      <c r="M80" s="69">
        <f>SUM(M8,M14,M24,M41,M45,M50,M54,M58,M62,M66,M77)</f>
        <v>0</v>
      </c>
      <c r="N80" s="69">
        <f>SUM(N8,N14,N24,N41,N45,N50,N54,N58,N62,N66,N77)</f>
        <v>31</v>
      </c>
      <c r="O80" s="23"/>
      <c r="P80" s="30"/>
      <c r="Q80"/>
      <c r="R80"/>
      <c r="S80"/>
      <c r="T80"/>
      <c r="U80"/>
    </row>
    <row r="81" spans="1:21">
      <c r="Q81"/>
      <c r="R81"/>
      <c r="S81"/>
      <c r="T81"/>
      <c r="U81"/>
    </row>
    <row r="82" spans="1:21">
      <c r="A82" s="16"/>
      <c r="Q82"/>
      <c r="R82"/>
      <c r="S82"/>
      <c r="T82"/>
      <c r="U82"/>
    </row>
    <row r="83" spans="1:21">
      <c r="A83" s="16"/>
      <c r="Q83"/>
      <c r="R83"/>
      <c r="S83"/>
      <c r="T83"/>
      <c r="U83"/>
    </row>
    <row r="84" spans="1:21">
      <c r="A84" s="2"/>
      <c r="B84" s="1"/>
      <c r="C84" s="1"/>
      <c r="N84" s="4"/>
      <c r="Q84"/>
      <c r="R84"/>
      <c r="S84"/>
      <c r="T84"/>
      <c r="U84"/>
    </row>
    <row r="85" spans="1:21">
      <c r="Q85"/>
      <c r="R85"/>
      <c r="S85"/>
      <c r="T85"/>
      <c r="U85"/>
    </row>
    <row r="86" spans="1:21">
      <c r="Q86"/>
      <c r="R86"/>
      <c r="S86"/>
      <c r="T86"/>
      <c r="U86"/>
    </row>
    <row r="87" spans="1:21">
      <c r="Q87"/>
      <c r="R87"/>
      <c r="S87"/>
      <c r="T87"/>
      <c r="U87"/>
    </row>
    <row r="88" spans="1:21">
      <c r="Q88"/>
      <c r="R88"/>
      <c r="S88"/>
      <c r="T88"/>
      <c r="U88"/>
    </row>
    <row r="89" spans="1:21">
      <c r="Q89"/>
      <c r="R89"/>
      <c r="S89"/>
      <c r="T89"/>
      <c r="U89"/>
    </row>
    <row r="90" spans="1:21">
      <c r="Q90"/>
      <c r="R90"/>
      <c r="S90"/>
      <c r="T90"/>
      <c r="U90"/>
    </row>
    <row r="91" spans="1:21">
      <c r="Q91"/>
      <c r="R91"/>
      <c r="S91"/>
      <c r="T91"/>
      <c r="U91"/>
    </row>
    <row r="92" spans="1:21">
      <c r="Q92"/>
      <c r="R92"/>
      <c r="S92"/>
      <c r="T92"/>
      <c r="U92"/>
    </row>
    <row r="93" spans="1:21">
      <c r="Q93"/>
      <c r="R93"/>
      <c r="S93"/>
      <c r="T93"/>
      <c r="U93"/>
    </row>
    <row r="94" spans="1:21">
      <c r="Q94"/>
      <c r="R94"/>
      <c r="S94"/>
      <c r="T94"/>
      <c r="U94"/>
    </row>
    <row r="95" spans="1:21">
      <c r="Q95"/>
      <c r="R95"/>
      <c r="S95"/>
      <c r="T95"/>
      <c r="U95"/>
    </row>
    <row r="96" spans="1:21">
      <c r="Q96"/>
      <c r="R96"/>
      <c r="S96"/>
      <c r="T96"/>
      <c r="U96"/>
    </row>
    <row r="97" spans="17:21">
      <c r="Q97"/>
      <c r="R97"/>
      <c r="S97"/>
      <c r="T97"/>
      <c r="U97"/>
    </row>
    <row r="98" spans="17:21">
      <c r="Q98"/>
      <c r="R98"/>
      <c r="S98"/>
      <c r="T98"/>
      <c r="U98"/>
    </row>
    <row r="99" spans="17:21">
      <c r="Q99"/>
      <c r="R99"/>
      <c r="S99"/>
      <c r="T99"/>
      <c r="U99"/>
    </row>
    <row r="100" spans="17:21">
      <c r="Q100"/>
      <c r="R100"/>
      <c r="S100"/>
      <c r="T100"/>
      <c r="U100"/>
    </row>
    <row r="101" spans="17:21">
      <c r="Q101"/>
      <c r="R101"/>
      <c r="S101"/>
      <c r="T101"/>
      <c r="U101"/>
    </row>
    <row r="102" spans="17:21">
      <c r="Q102"/>
      <c r="R102"/>
      <c r="S102"/>
      <c r="T102"/>
      <c r="U102"/>
    </row>
    <row r="103" spans="17:21">
      <c r="Q103"/>
      <c r="R103"/>
      <c r="S103"/>
      <c r="T103"/>
      <c r="U103"/>
    </row>
    <row r="104" spans="17:21">
      <c r="Q104"/>
      <c r="R104"/>
      <c r="S104"/>
      <c r="T104"/>
      <c r="U104"/>
    </row>
    <row r="105" spans="17:21">
      <c r="Q105"/>
      <c r="R105"/>
      <c r="S105"/>
      <c r="T105"/>
      <c r="U105"/>
    </row>
    <row r="106" spans="17:21">
      <c r="Q106"/>
      <c r="R106"/>
      <c r="S106"/>
      <c r="T106"/>
      <c r="U106"/>
    </row>
    <row r="107" spans="17:21">
      <c r="Q107"/>
      <c r="R107"/>
      <c r="S107"/>
      <c r="T107"/>
      <c r="U107"/>
    </row>
    <row r="108" spans="17:21">
      <c r="Q108"/>
      <c r="R108"/>
      <c r="S108"/>
      <c r="T108"/>
      <c r="U108"/>
    </row>
    <row r="109" spans="17:21">
      <c r="Q109"/>
      <c r="R109"/>
      <c r="S109"/>
      <c r="T109"/>
      <c r="U109"/>
    </row>
    <row r="110" spans="17:21">
      <c r="Q110"/>
      <c r="R110"/>
      <c r="S110"/>
      <c r="T110"/>
      <c r="U110"/>
    </row>
    <row r="111" spans="17:21">
      <c r="Q111"/>
      <c r="R111"/>
      <c r="S111"/>
      <c r="T111"/>
      <c r="U111"/>
    </row>
    <row r="112" spans="17:21">
      <c r="Q112"/>
      <c r="R112"/>
      <c r="S112"/>
      <c r="T112"/>
      <c r="U112"/>
    </row>
    <row r="113" spans="17:21">
      <c r="Q113"/>
      <c r="R113"/>
      <c r="S113"/>
      <c r="T113"/>
      <c r="U113"/>
    </row>
    <row r="114" spans="17:21">
      <c r="Q114"/>
      <c r="R114"/>
      <c r="S114"/>
      <c r="T114"/>
      <c r="U114"/>
    </row>
    <row r="115" spans="17:21">
      <c r="Q115"/>
      <c r="R115"/>
      <c r="S115"/>
      <c r="T115"/>
      <c r="U115"/>
    </row>
    <row r="116" spans="17:21">
      <c r="Q116"/>
      <c r="R116"/>
      <c r="S116"/>
      <c r="T116"/>
      <c r="U116"/>
    </row>
    <row r="117" spans="17:21">
      <c r="Q117"/>
      <c r="R117"/>
      <c r="S117"/>
      <c r="T117"/>
      <c r="U117"/>
    </row>
    <row r="118" spans="17:21">
      <c r="Q118"/>
      <c r="R118"/>
      <c r="S118"/>
      <c r="T118"/>
      <c r="U118"/>
    </row>
    <row r="119" spans="17:21">
      <c r="Q119"/>
      <c r="R119"/>
      <c r="S119"/>
      <c r="T119"/>
      <c r="U119"/>
    </row>
    <row r="120" spans="17:21">
      <c r="Q120"/>
      <c r="R120"/>
      <c r="S120"/>
      <c r="T120"/>
      <c r="U120"/>
    </row>
    <row r="121" spans="17:21">
      <c r="Q121"/>
      <c r="R121"/>
      <c r="S121"/>
      <c r="T121"/>
      <c r="U121"/>
    </row>
    <row r="122" spans="17:21">
      <c r="Q122"/>
      <c r="R122"/>
      <c r="S122"/>
      <c r="T122"/>
      <c r="U122"/>
    </row>
    <row r="123" spans="17:21">
      <c r="Q123"/>
      <c r="R123"/>
      <c r="S123"/>
      <c r="T123"/>
      <c r="U123"/>
    </row>
    <row r="124" spans="17:21">
      <c r="Q124"/>
      <c r="R124"/>
      <c r="S124"/>
      <c r="T124"/>
      <c r="U124"/>
    </row>
    <row r="125" spans="17:21">
      <c r="Q125"/>
      <c r="R125"/>
      <c r="S125"/>
      <c r="T125"/>
      <c r="U125"/>
    </row>
    <row r="126" spans="17:21">
      <c r="Q126"/>
      <c r="R126"/>
      <c r="S126"/>
      <c r="T126"/>
      <c r="U126"/>
    </row>
    <row r="127" spans="17:21">
      <c r="Q127"/>
      <c r="R127"/>
      <c r="S127"/>
      <c r="T127"/>
      <c r="U127"/>
    </row>
    <row r="128" spans="17:21">
      <c r="Q128"/>
      <c r="R128"/>
      <c r="S128"/>
      <c r="T128"/>
      <c r="U128"/>
    </row>
    <row r="129" spans="17:21">
      <c r="Q129"/>
      <c r="R129"/>
      <c r="S129"/>
      <c r="T129"/>
      <c r="U129"/>
    </row>
    <row r="130" spans="17:21">
      <c r="Q130"/>
      <c r="R130"/>
      <c r="S130"/>
      <c r="T130"/>
      <c r="U130"/>
    </row>
    <row r="131" spans="17:21">
      <c r="Q131"/>
      <c r="R131"/>
      <c r="S131"/>
      <c r="T131"/>
      <c r="U131"/>
    </row>
    <row r="132" spans="17:21">
      <c r="Q132"/>
      <c r="R132"/>
      <c r="S132"/>
      <c r="T132"/>
      <c r="U132"/>
    </row>
    <row r="133" spans="17:21">
      <c r="Q133"/>
      <c r="R133"/>
      <c r="S133"/>
      <c r="T133"/>
      <c r="U133"/>
    </row>
    <row r="134" spans="17:21">
      <c r="Q134"/>
      <c r="R134"/>
      <c r="S134"/>
      <c r="T134"/>
      <c r="U134"/>
    </row>
    <row r="135" spans="17:21">
      <c r="Q135"/>
      <c r="R135"/>
      <c r="S135"/>
      <c r="T135"/>
      <c r="U135"/>
    </row>
    <row r="136" spans="17:21">
      <c r="Q136"/>
      <c r="R136"/>
      <c r="S136"/>
      <c r="T136"/>
      <c r="U136"/>
    </row>
    <row r="137" spans="17:21">
      <c r="Q137"/>
      <c r="R137"/>
      <c r="S137"/>
      <c r="T137"/>
      <c r="U137"/>
    </row>
    <row r="138" spans="17:21">
      <c r="Q138"/>
      <c r="R138"/>
      <c r="S138"/>
      <c r="T138"/>
      <c r="U138"/>
    </row>
    <row r="139" spans="17:21">
      <c r="Q139"/>
      <c r="R139"/>
      <c r="S139"/>
      <c r="T139"/>
      <c r="U139"/>
    </row>
    <row r="140" spans="17:21">
      <c r="Q140"/>
      <c r="R140"/>
      <c r="S140"/>
      <c r="T140"/>
      <c r="U140"/>
    </row>
    <row r="141" spans="17:21">
      <c r="Q141"/>
      <c r="R141"/>
      <c r="S141"/>
      <c r="T141"/>
      <c r="U141"/>
    </row>
    <row r="142" spans="17:21">
      <c r="Q142"/>
      <c r="R142"/>
      <c r="S142"/>
      <c r="T142"/>
      <c r="U142"/>
    </row>
    <row r="143" spans="17:21">
      <c r="Q143"/>
      <c r="R143"/>
      <c r="S143"/>
      <c r="T143"/>
      <c r="U143"/>
    </row>
    <row r="144" spans="17:21">
      <c r="Q144"/>
      <c r="R144"/>
      <c r="S144"/>
      <c r="T144"/>
      <c r="U144"/>
    </row>
    <row r="145" spans="17:21">
      <c r="Q145"/>
      <c r="R145"/>
      <c r="S145"/>
      <c r="T145"/>
      <c r="U145"/>
    </row>
    <row r="146" spans="17:21">
      <c r="Q146"/>
      <c r="R146"/>
      <c r="S146"/>
      <c r="T146"/>
      <c r="U146"/>
    </row>
    <row r="147" spans="17:21">
      <c r="Q147"/>
      <c r="R147"/>
      <c r="S147"/>
      <c r="T147"/>
      <c r="U147"/>
    </row>
    <row r="148" spans="17:21">
      <c r="Q148"/>
      <c r="R148"/>
      <c r="S148"/>
      <c r="T148"/>
      <c r="U148"/>
    </row>
    <row r="149" spans="17:21">
      <c r="Q149"/>
      <c r="R149"/>
      <c r="S149"/>
      <c r="T149"/>
      <c r="U149"/>
    </row>
    <row r="150" spans="17:21">
      <c r="Q150"/>
      <c r="R150"/>
      <c r="S150"/>
      <c r="T150"/>
      <c r="U150"/>
    </row>
    <row r="151" spans="17:21">
      <c r="Q151"/>
      <c r="R151"/>
      <c r="S151"/>
      <c r="T151"/>
      <c r="U151"/>
    </row>
    <row r="152" spans="17:21">
      <c r="Q152"/>
      <c r="R152"/>
      <c r="S152"/>
      <c r="T152"/>
      <c r="U152"/>
    </row>
    <row r="153" spans="17:21">
      <c r="Q153"/>
      <c r="R153"/>
      <c r="S153"/>
      <c r="T153"/>
      <c r="U153"/>
    </row>
    <row r="154" spans="17:21">
      <c r="Q154"/>
      <c r="R154"/>
      <c r="S154"/>
      <c r="T154"/>
      <c r="U154"/>
    </row>
    <row r="155" spans="17:21">
      <c r="Q155"/>
      <c r="R155"/>
      <c r="S155"/>
      <c r="T155"/>
      <c r="U155"/>
    </row>
    <row r="156" spans="17:21">
      <c r="Q156"/>
      <c r="R156"/>
      <c r="S156"/>
      <c r="T156"/>
      <c r="U156"/>
    </row>
    <row r="157" spans="17:21">
      <c r="Q157"/>
      <c r="R157"/>
      <c r="S157"/>
      <c r="T157"/>
      <c r="U157"/>
    </row>
    <row r="158" spans="17:21">
      <c r="Q158"/>
      <c r="R158"/>
      <c r="S158"/>
      <c r="T158"/>
      <c r="U158"/>
    </row>
    <row r="159" spans="17:21">
      <c r="Q159"/>
      <c r="R159"/>
      <c r="S159"/>
      <c r="T159"/>
      <c r="U159"/>
    </row>
    <row r="160" spans="17:21">
      <c r="Q160"/>
      <c r="R160"/>
      <c r="S160"/>
      <c r="T160"/>
      <c r="U160"/>
    </row>
    <row r="161" spans="17:21">
      <c r="Q161"/>
      <c r="R161"/>
      <c r="S161"/>
      <c r="T161"/>
      <c r="U161"/>
    </row>
    <row r="162" spans="17:21">
      <c r="Q162"/>
      <c r="R162"/>
      <c r="S162"/>
      <c r="T162"/>
      <c r="U162"/>
    </row>
    <row r="163" spans="17:21">
      <c r="Q163"/>
      <c r="R163"/>
      <c r="S163"/>
      <c r="T163"/>
      <c r="U163"/>
    </row>
    <row r="164" spans="17:21">
      <c r="Q164"/>
      <c r="R164"/>
      <c r="S164"/>
      <c r="T164"/>
      <c r="U164"/>
    </row>
    <row r="165" spans="17:21">
      <c r="Q165"/>
      <c r="R165"/>
      <c r="S165"/>
      <c r="T165"/>
      <c r="U165"/>
    </row>
    <row r="166" spans="17:21">
      <c r="Q166"/>
      <c r="R166"/>
      <c r="S166"/>
      <c r="T166"/>
      <c r="U166"/>
    </row>
    <row r="167" spans="17:21">
      <c r="Q167"/>
      <c r="R167"/>
      <c r="S167"/>
      <c r="T167"/>
      <c r="U167"/>
    </row>
    <row r="168" spans="17:21">
      <c r="Q168"/>
      <c r="R168"/>
      <c r="S168"/>
      <c r="T168"/>
      <c r="U168"/>
    </row>
    <row r="169" spans="17:21">
      <c r="Q169"/>
      <c r="R169"/>
      <c r="S169"/>
      <c r="T169"/>
      <c r="U169"/>
    </row>
    <row r="170" spans="17:21">
      <c r="Q170"/>
      <c r="R170"/>
      <c r="S170"/>
      <c r="T170"/>
      <c r="U170"/>
    </row>
    <row r="171" spans="17:21">
      <c r="Q171"/>
      <c r="R171"/>
      <c r="S171"/>
      <c r="T171"/>
      <c r="U171"/>
    </row>
    <row r="172" spans="17:21">
      <c r="Q172"/>
      <c r="R172"/>
      <c r="S172"/>
      <c r="T172"/>
      <c r="U172"/>
    </row>
    <row r="173" spans="17:21">
      <c r="Q173"/>
      <c r="R173"/>
      <c r="S173"/>
      <c r="T173"/>
      <c r="U173"/>
    </row>
    <row r="174" spans="17:21">
      <c r="Q174"/>
      <c r="R174"/>
      <c r="S174"/>
      <c r="T174"/>
      <c r="U174"/>
    </row>
    <row r="175" spans="17:21">
      <c r="Q175"/>
      <c r="R175"/>
      <c r="S175"/>
      <c r="T175"/>
      <c r="U175"/>
    </row>
    <row r="176" spans="17:21">
      <c r="Q176"/>
      <c r="R176"/>
      <c r="S176"/>
      <c r="T176"/>
      <c r="U176"/>
    </row>
    <row r="177" spans="17:21">
      <c r="Q177"/>
      <c r="R177"/>
      <c r="S177"/>
      <c r="T177"/>
      <c r="U177"/>
    </row>
    <row r="178" spans="17:21">
      <c r="Q178"/>
      <c r="R178"/>
      <c r="S178"/>
      <c r="T178"/>
      <c r="U178"/>
    </row>
    <row r="179" spans="17:21">
      <c r="Q179"/>
      <c r="R179"/>
      <c r="S179"/>
      <c r="T179"/>
      <c r="U179"/>
    </row>
    <row r="180" spans="17:21">
      <c r="Q180"/>
      <c r="R180"/>
      <c r="S180"/>
      <c r="T180"/>
      <c r="U180"/>
    </row>
    <row r="181" spans="17:21">
      <c r="Q181"/>
      <c r="R181"/>
      <c r="S181"/>
      <c r="T181"/>
      <c r="U181"/>
    </row>
    <row r="182" spans="17:21">
      <c r="Q182"/>
      <c r="R182"/>
      <c r="S182"/>
      <c r="T182"/>
      <c r="U182"/>
    </row>
    <row r="183" spans="17:21">
      <c r="Q183"/>
      <c r="R183"/>
      <c r="S183"/>
      <c r="T183"/>
      <c r="U183"/>
    </row>
    <row r="184" spans="17:21">
      <c r="Q184"/>
      <c r="R184"/>
      <c r="S184"/>
      <c r="T184"/>
      <c r="U184"/>
    </row>
    <row r="185" spans="17:21">
      <c r="Q185"/>
      <c r="R185"/>
      <c r="S185"/>
      <c r="T185"/>
      <c r="U185"/>
    </row>
    <row r="186" spans="17:21">
      <c r="Q186"/>
      <c r="R186"/>
      <c r="S186"/>
      <c r="T186"/>
      <c r="U186"/>
    </row>
    <row r="187" spans="17:21">
      <c r="Q187"/>
      <c r="R187"/>
      <c r="S187"/>
      <c r="T187"/>
      <c r="U187"/>
    </row>
    <row r="188" spans="17:21">
      <c r="Q188"/>
      <c r="R188"/>
      <c r="S188"/>
      <c r="T188"/>
      <c r="U188"/>
    </row>
    <row r="189" spans="17:21">
      <c r="Q189"/>
      <c r="R189"/>
      <c r="S189"/>
      <c r="T189"/>
      <c r="U189"/>
    </row>
    <row r="190" spans="17:21">
      <c r="Q190"/>
      <c r="R190"/>
      <c r="S190"/>
      <c r="T190"/>
      <c r="U190"/>
    </row>
    <row r="191" spans="17:21">
      <c r="Q191"/>
      <c r="R191"/>
      <c r="S191"/>
      <c r="T191"/>
      <c r="U191"/>
    </row>
    <row r="192" spans="17:21">
      <c r="Q192"/>
      <c r="R192"/>
      <c r="S192"/>
      <c r="T192"/>
      <c r="U192"/>
    </row>
    <row r="193" spans="17:21">
      <c r="Q193"/>
      <c r="R193"/>
      <c r="S193"/>
      <c r="T193"/>
      <c r="U193"/>
    </row>
    <row r="194" spans="17:21">
      <c r="Q194"/>
      <c r="R194"/>
      <c r="S194"/>
      <c r="T194"/>
      <c r="U194"/>
    </row>
    <row r="195" spans="17:21">
      <c r="Q195"/>
      <c r="R195"/>
      <c r="S195"/>
      <c r="T195"/>
      <c r="U195"/>
    </row>
    <row r="196" spans="17:21">
      <c r="Q196"/>
      <c r="R196"/>
      <c r="S196"/>
      <c r="T196"/>
      <c r="U196"/>
    </row>
    <row r="197" spans="17:21">
      <c r="Q197"/>
      <c r="R197"/>
      <c r="S197"/>
      <c r="T197"/>
      <c r="U197"/>
    </row>
    <row r="198" spans="17:21">
      <c r="Q198"/>
      <c r="R198"/>
      <c r="S198"/>
      <c r="T198"/>
      <c r="U198"/>
    </row>
    <row r="199" spans="17:21">
      <c r="Q199"/>
      <c r="R199"/>
      <c r="S199"/>
      <c r="T199"/>
      <c r="U199"/>
    </row>
    <row r="200" spans="17:21">
      <c r="Q200"/>
      <c r="R200"/>
      <c r="S200"/>
      <c r="T200"/>
      <c r="U200"/>
    </row>
    <row r="201" spans="17:21">
      <c r="Q201"/>
      <c r="R201"/>
      <c r="S201"/>
      <c r="T201"/>
      <c r="U201"/>
    </row>
    <row r="202" spans="17:21">
      <c r="Q202"/>
      <c r="R202"/>
      <c r="S202"/>
      <c r="T202"/>
      <c r="U202"/>
    </row>
    <row r="203" spans="17:21">
      <c r="Q203"/>
      <c r="R203"/>
      <c r="S203"/>
      <c r="T203"/>
      <c r="U203"/>
    </row>
    <row r="204" spans="17:21">
      <c r="Q204"/>
      <c r="R204"/>
      <c r="S204"/>
      <c r="T204"/>
      <c r="U204"/>
    </row>
    <row r="205" spans="17:21">
      <c r="Q205"/>
      <c r="R205"/>
      <c r="S205"/>
      <c r="T205"/>
      <c r="U205"/>
    </row>
    <row r="206" spans="17:21">
      <c r="Q206"/>
      <c r="R206"/>
      <c r="S206"/>
      <c r="T206"/>
      <c r="U206"/>
    </row>
    <row r="207" spans="17:21">
      <c r="Q207"/>
      <c r="R207"/>
      <c r="S207"/>
      <c r="T207"/>
      <c r="U207"/>
    </row>
    <row r="208" spans="17:21">
      <c r="Q208"/>
      <c r="R208"/>
      <c r="S208"/>
      <c r="T208"/>
      <c r="U208"/>
    </row>
    <row r="209" spans="17:21">
      <c r="Q209"/>
      <c r="R209"/>
      <c r="S209"/>
      <c r="T209"/>
      <c r="U209"/>
    </row>
    <row r="210" spans="17:21">
      <c r="Q210"/>
      <c r="R210"/>
      <c r="S210"/>
      <c r="T210"/>
      <c r="U210"/>
    </row>
    <row r="211" spans="17:21">
      <c r="Q211"/>
      <c r="R211"/>
      <c r="S211"/>
      <c r="T211"/>
      <c r="U211"/>
    </row>
    <row r="212" spans="17:21">
      <c r="Q212"/>
      <c r="R212"/>
      <c r="S212"/>
      <c r="T212"/>
      <c r="U212"/>
    </row>
    <row r="213" spans="17:21">
      <c r="Q213"/>
      <c r="R213"/>
      <c r="S213"/>
      <c r="T213"/>
      <c r="U213"/>
    </row>
    <row r="214" spans="17:21">
      <c r="Q214"/>
      <c r="R214"/>
      <c r="S214"/>
      <c r="T214"/>
      <c r="U214"/>
    </row>
    <row r="215" spans="17:21">
      <c r="Q215"/>
      <c r="R215"/>
      <c r="S215"/>
      <c r="T215"/>
      <c r="U215"/>
    </row>
    <row r="216" spans="17:21">
      <c r="Q216"/>
      <c r="R216"/>
      <c r="S216"/>
      <c r="T216"/>
      <c r="U216"/>
    </row>
    <row r="217" spans="17:21">
      <c r="Q217"/>
      <c r="R217"/>
      <c r="S217"/>
      <c r="T217"/>
      <c r="U217"/>
    </row>
    <row r="218" spans="17:21">
      <c r="Q218"/>
      <c r="R218"/>
      <c r="S218"/>
      <c r="T218"/>
      <c r="U218"/>
    </row>
    <row r="219" spans="17:21">
      <c r="Q219"/>
      <c r="R219"/>
      <c r="S219"/>
      <c r="T219"/>
      <c r="U219"/>
    </row>
    <row r="220" spans="17:21">
      <c r="Q220"/>
      <c r="R220"/>
      <c r="S220"/>
      <c r="T220"/>
      <c r="U220"/>
    </row>
    <row r="221" spans="17:21">
      <c r="Q221"/>
      <c r="R221"/>
      <c r="S221"/>
      <c r="T221"/>
      <c r="U221"/>
    </row>
    <row r="222" spans="17:21">
      <c r="Q222"/>
      <c r="R222"/>
      <c r="S222"/>
      <c r="T222"/>
      <c r="U222"/>
    </row>
    <row r="223" spans="17:21">
      <c r="Q223"/>
      <c r="R223"/>
      <c r="S223"/>
      <c r="T223"/>
      <c r="U223"/>
    </row>
    <row r="224" spans="17:21">
      <c r="R224"/>
      <c r="S224"/>
      <c r="T224"/>
    </row>
    <row r="225" spans="1:21">
      <c r="R225"/>
      <c r="S225"/>
      <c r="T225"/>
    </row>
    <row r="226" spans="1:21">
      <c r="R226"/>
      <c r="S226"/>
      <c r="T226"/>
    </row>
    <row r="227" spans="1:21">
      <c r="Q227" s="4"/>
      <c r="R227"/>
      <c r="S227"/>
      <c r="T227"/>
      <c r="U227"/>
    </row>
    <row r="228" spans="1:21">
      <c r="R228"/>
      <c r="S228"/>
      <c r="T228"/>
    </row>
    <row r="229" spans="1:21">
      <c r="R229"/>
      <c r="S229"/>
      <c r="T229"/>
    </row>
    <row r="230" spans="1:21" s="24" customFormat="1">
      <c r="A230" s="6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6"/>
      <c r="P230" s="31"/>
      <c r="Q230" s="4"/>
      <c r="R230"/>
      <c r="S230"/>
      <c r="T230"/>
      <c r="U230" s="4"/>
    </row>
    <row r="235" spans="1:21">
      <c r="R235" s="4"/>
      <c r="S235" s="4"/>
      <c r="T235" s="4"/>
    </row>
  </sheetData>
  <mergeCells count="52">
    <mergeCell ref="A79:B79"/>
    <mergeCell ref="A80:B80"/>
    <mergeCell ref="A76:B76"/>
    <mergeCell ref="A77:B77"/>
    <mergeCell ref="A65:B65"/>
    <mergeCell ref="A66:B66"/>
    <mergeCell ref="A74:M74"/>
    <mergeCell ref="A72:B72"/>
    <mergeCell ref="A73:B73"/>
    <mergeCell ref="A67:M67"/>
    <mergeCell ref="A59:M59"/>
    <mergeCell ref="A61:B61"/>
    <mergeCell ref="A62:B62"/>
    <mergeCell ref="A63:M63"/>
    <mergeCell ref="A53:B53"/>
    <mergeCell ref="A54:B54"/>
    <mergeCell ref="A55:M55"/>
    <mergeCell ref="A57:B57"/>
    <mergeCell ref="A58:B58"/>
    <mergeCell ref="A51:M51"/>
    <mergeCell ref="A42:M42"/>
    <mergeCell ref="A44:B44"/>
    <mergeCell ref="A45:B45"/>
    <mergeCell ref="A46:M46"/>
    <mergeCell ref="A49:B49"/>
    <mergeCell ref="A50:B50"/>
    <mergeCell ref="A25:M25"/>
    <mergeCell ref="A40:B40"/>
    <mergeCell ref="A41:B41"/>
    <mergeCell ref="A7:B7"/>
    <mergeCell ref="A8:B8"/>
    <mergeCell ref="A9:M9"/>
    <mergeCell ref="A13:B13"/>
    <mergeCell ref="A14:B14"/>
    <mergeCell ref="A15:M15"/>
    <mergeCell ref="A23:B23"/>
    <mergeCell ref="A24:B24"/>
    <mergeCell ref="R18:T18"/>
    <mergeCell ref="A1:A3"/>
    <mergeCell ref="B1:B3"/>
    <mergeCell ref="D1:L1"/>
    <mergeCell ref="M1:M3"/>
    <mergeCell ref="N1:N3"/>
    <mergeCell ref="C2:C3"/>
    <mergeCell ref="D2:H2"/>
    <mergeCell ref="I2:K2"/>
    <mergeCell ref="L2:L3"/>
    <mergeCell ref="O2:O3"/>
    <mergeCell ref="P2:P3"/>
    <mergeCell ref="R2:T2"/>
    <mergeCell ref="A4:M4"/>
    <mergeCell ref="R11:T11"/>
  </mergeCells>
  <pageMargins left="0.25" right="0.25" top="0.75" bottom="0.75" header="0.3" footer="0.3"/>
  <pageSetup paperSize="9" scale="80" orientation="portrait" horizontalDpi="300" verticalDpi="300" r:id="rId1"/>
  <colBreaks count="2" manualBreakCount="2">
    <brk id="13" max="362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Licensed Hotel</vt:lpstr>
      <vt:lpstr>Non-Licensed Hotel</vt:lpstr>
      <vt:lpstr>Closed Hotel</vt:lpstr>
      <vt:lpstr>'Closed Hotel'!Print_Area</vt:lpstr>
      <vt:lpstr>'Licensed Hotel'!Print_Area</vt:lpstr>
      <vt:lpstr>'Non-Licensed Hotel'!Print_Area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cp:lastPrinted>2021-06-15T07:17:24Z</cp:lastPrinted>
  <dcterms:created xsi:type="dcterms:W3CDTF">2019-04-11T06:27:14Z</dcterms:created>
  <dcterms:modified xsi:type="dcterms:W3CDTF">2022-05-09T03:32:06Z</dcterms:modified>
</cp:coreProperties>
</file>