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20" tabRatio="229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J40" i="1" l="1"/>
  <c r="I40" i="1" l="1"/>
  <c r="L40" i="1"/>
  <c r="M5" i="1"/>
  <c r="N7" i="1"/>
  <c r="N6" i="1"/>
  <c r="M64" i="1" l="1"/>
  <c r="M65" i="1"/>
  <c r="M2" i="1"/>
  <c r="N53" i="1"/>
  <c r="N52" i="1"/>
  <c r="N13" i="1" l="1"/>
  <c r="N12" i="1"/>
  <c r="M10" i="1"/>
  <c r="M55" i="1" l="1"/>
  <c r="N47" i="1"/>
  <c r="N45" i="1"/>
  <c r="N44" i="1"/>
  <c r="M46" i="1"/>
  <c r="M44" i="1"/>
  <c r="M52" i="1" l="1"/>
  <c r="N24" i="1"/>
  <c r="M30" i="1"/>
  <c r="N30" i="1"/>
  <c r="N31" i="1"/>
  <c r="N55" i="1"/>
  <c r="N54" i="1"/>
  <c r="N4" i="1"/>
  <c r="N3" i="1"/>
  <c r="N15" i="1"/>
  <c r="N16" i="1"/>
  <c r="M3" i="1"/>
  <c r="M56" i="1" l="1"/>
  <c r="J66" i="1" l="1"/>
  <c r="N58" i="1" l="1"/>
  <c r="N57" i="1"/>
  <c r="N17" i="1" l="1"/>
  <c r="M17" i="1"/>
  <c r="N64" i="1" l="1"/>
  <c r="N59" i="1"/>
  <c r="N48" i="1"/>
  <c r="N19" i="1"/>
  <c r="N9" i="1"/>
  <c r="N8" i="1"/>
  <c r="M19" i="1" l="1"/>
  <c r="M32" i="1" l="1"/>
  <c r="M28" i="1"/>
  <c r="M27" i="1"/>
  <c r="M26" i="1"/>
  <c r="M24" i="1"/>
  <c r="M57" i="1"/>
  <c r="L66" i="1"/>
  <c r="K66" i="1"/>
  <c r="I66" i="1"/>
  <c r="H66" i="1"/>
  <c r="G66" i="1"/>
  <c r="F66" i="1"/>
  <c r="N25" i="1"/>
  <c r="N39" i="1" l="1"/>
  <c r="N38" i="1"/>
  <c r="M39" i="1"/>
  <c r="M38" i="1"/>
  <c r="H40" i="1" l="1"/>
  <c r="G40" i="1"/>
  <c r="F40" i="1"/>
  <c r="F67" i="1" l="1"/>
  <c r="J67" i="1"/>
  <c r="K40" i="1"/>
  <c r="N21" i="1"/>
  <c r="N20" i="1"/>
  <c r="N18" i="1"/>
  <c r="M20" i="1"/>
  <c r="M37" i="1"/>
  <c r="M36" i="1"/>
  <c r="N37" i="1"/>
  <c r="N35" i="1"/>
  <c r="N36" i="1" l="1"/>
  <c r="G67" i="1"/>
  <c r="H67" i="1"/>
  <c r="I67" i="1"/>
  <c r="K67" i="1"/>
  <c r="L67" i="1"/>
  <c r="M23" i="1"/>
  <c r="M35" i="1" l="1"/>
  <c r="A3" i="1"/>
  <c r="A5" i="1" s="1"/>
  <c r="A10" i="1" s="1"/>
  <c r="N34" i="1" l="1"/>
  <c r="M34" i="1"/>
  <c r="M62" i="1" l="1"/>
  <c r="M60" i="1"/>
  <c r="M49" i="1"/>
  <c r="M66" i="1" l="1"/>
  <c r="N46" i="1"/>
  <c r="N49" i="1"/>
  <c r="N50" i="1"/>
  <c r="N51" i="1"/>
  <c r="N56" i="1"/>
  <c r="N60" i="1"/>
  <c r="N61" i="1"/>
  <c r="N62" i="1"/>
  <c r="N63" i="1"/>
  <c r="N65" i="1"/>
  <c r="N66" i="1" l="1"/>
  <c r="N2" i="1"/>
  <c r="N29" i="1"/>
  <c r="N33" i="1"/>
  <c r="N10" i="1"/>
  <c r="N11" i="1"/>
  <c r="N14" i="1"/>
  <c r="N22" i="1"/>
  <c r="N23" i="1"/>
  <c r="N26" i="1"/>
  <c r="N27" i="1"/>
  <c r="N28" i="1"/>
  <c r="N32" i="1"/>
  <c r="N5" i="1"/>
  <c r="N40" i="1" l="1"/>
  <c r="N67" i="1" s="1"/>
  <c r="M33" i="1"/>
  <c r="M22" i="1" l="1"/>
  <c r="M40" i="1" s="1"/>
  <c r="M67" i="1" s="1"/>
</calcChain>
</file>

<file path=xl/sharedStrings.xml><?xml version="1.0" encoding="utf-8"?>
<sst xmlns="http://schemas.openxmlformats.org/spreadsheetml/2006/main" count="188" uniqueCount="96">
  <si>
    <t>NO</t>
  </si>
  <si>
    <t>SECTOR</t>
  </si>
  <si>
    <t>AIRLINE</t>
  </si>
  <si>
    <t>MONDAY</t>
  </si>
  <si>
    <t>TUESDAY</t>
  </si>
  <si>
    <t>WEDNESDAY</t>
  </si>
  <si>
    <t>THURSDAY</t>
  </si>
  <si>
    <t>FRIDAY</t>
  </si>
  <si>
    <t>SATURDAY</t>
  </si>
  <si>
    <t>SUNDAY</t>
  </si>
  <si>
    <t>TOTAL/WEEK</t>
  </si>
  <si>
    <t>MAS</t>
  </si>
  <si>
    <t>Johor Bahru (JHB)</t>
  </si>
  <si>
    <t>Kota Kinabalu (BKI)</t>
  </si>
  <si>
    <t>KLIA (KUL)</t>
  </si>
  <si>
    <t>Kuching (KCH)</t>
  </si>
  <si>
    <t>Kuantan (KUA)</t>
  </si>
  <si>
    <t>Kota Bharu (KBR)</t>
  </si>
  <si>
    <t>Subang (SZB)</t>
  </si>
  <si>
    <t>Langkawi (LGK)</t>
  </si>
  <si>
    <t>Don Meung (DMK)</t>
  </si>
  <si>
    <t>Koh Samui (USM)</t>
  </si>
  <si>
    <t>Legend:-</t>
  </si>
  <si>
    <t>Miri (MYY)</t>
  </si>
  <si>
    <t>Krabi (KBV)</t>
  </si>
  <si>
    <t>Melaka (MKZ)</t>
  </si>
  <si>
    <t>HCMC (SGN)</t>
  </si>
  <si>
    <t>Yangon (RGN)</t>
  </si>
  <si>
    <t>Sanya (SYX)</t>
  </si>
  <si>
    <t>A320</t>
  </si>
  <si>
    <t>ATR72</t>
  </si>
  <si>
    <t>B738</t>
  </si>
  <si>
    <t>PASSENGER CAPACITY / WEEK</t>
  </si>
  <si>
    <t>B738/9</t>
  </si>
  <si>
    <t>PLANE</t>
  </si>
  <si>
    <t>CAPACITY</t>
  </si>
  <si>
    <t>Wuhan (WUH)</t>
  </si>
  <si>
    <t>B739</t>
  </si>
  <si>
    <t>Unsure of Numbers</t>
  </si>
  <si>
    <t>New Flights</t>
  </si>
  <si>
    <t>Reduced Flights / Stopped Flying</t>
  </si>
  <si>
    <t>Kunming (KMG)</t>
  </si>
  <si>
    <t>LION AIR (LNI)</t>
  </si>
  <si>
    <t>SRIWIJAYA (SJY)</t>
  </si>
  <si>
    <t>CHINA SOUTHERN (CSN)</t>
  </si>
  <si>
    <t xml:space="preserve">MAS </t>
  </si>
  <si>
    <t>SILK AIR (SLK)</t>
  </si>
  <si>
    <t>TIGER AIRWAYS (TGW)</t>
  </si>
  <si>
    <t>JETSTAR (JSA)</t>
  </si>
  <si>
    <t>CATHAY DRAGON / DRAGONAIR (HDA)</t>
  </si>
  <si>
    <t>Haikou (HAK)</t>
  </si>
  <si>
    <t>MALINDO (MXD)</t>
  </si>
  <si>
    <t>FIREFLY (FFM)</t>
  </si>
  <si>
    <t>THAI SMILE (THD)</t>
  </si>
  <si>
    <t>CHINA AIRLINES (CAL)</t>
  </si>
  <si>
    <t>Increased flight</t>
  </si>
  <si>
    <t>Total International</t>
  </si>
  <si>
    <t xml:space="preserve">Total Local </t>
  </si>
  <si>
    <t>Total Number</t>
  </si>
  <si>
    <t>LUCKY AIR (LKE &amp; LKG)</t>
  </si>
  <si>
    <t>A320/30</t>
  </si>
  <si>
    <t>CITILINK (CTV)</t>
  </si>
  <si>
    <t>Hat Yai (HDY)</t>
  </si>
  <si>
    <t>Doha (DOH)</t>
  </si>
  <si>
    <t>QATAR AIRWAYS (QTR)</t>
  </si>
  <si>
    <t>B788</t>
  </si>
  <si>
    <t>Nanning (NNG)</t>
  </si>
  <si>
    <t xml:space="preserve">STARLUX (SJX) </t>
  </si>
  <si>
    <t>A321</t>
  </si>
  <si>
    <t xml:space="preserve"> </t>
  </si>
  <si>
    <t>AIRASIA (IDX, AWQ &amp; AXM)</t>
  </si>
  <si>
    <t>AIRASIA (AXM)</t>
  </si>
  <si>
    <t>AIRASIA (AIQ)</t>
  </si>
  <si>
    <t>SINGAPORE AIR (SIA)</t>
  </si>
  <si>
    <t>CATHAY PACIFIC (CPA)</t>
  </si>
  <si>
    <t>Bangkok (BKK)</t>
  </si>
  <si>
    <t>Hong Kong (HKG)</t>
  </si>
  <si>
    <t>Medan (KNO)</t>
  </si>
  <si>
    <t>Singapore (SIN)</t>
  </si>
  <si>
    <t>Jakarta (CGK)</t>
  </si>
  <si>
    <t>Surabaya (SUB)</t>
  </si>
  <si>
    <t>Banda Acheh (BTJ)</t>
  </si>
  <si>
    <t>Phuket (HKT)</t>
  </si>
  <si>
    <t>Guangzhou (CAN)</t>
  </si>
  <si>
    <t>Taipei (TPE)</t>
  </si>
  <si>
    <t>A320/21</t>
  </si>
  <si>
    <t>A320 / B787</t>
  </si>
  <si>
    <t>Sibu (SBW)</t>
  </si>
  <si>
    <t>VIETNAM AIRLINE (HVN)</t>
  </si>
  <si>
    <t>AIRASIA (IDX, AXM &amp; AWQ)</t>
  </si>
  <si>
    <t>AIRASIA (IDX, AXM, AWQ &amp; AIQ)</t>
  </si>
  <si>
    <t>Flight Schedule Updated 10 July 2022</t>
  </si>
  <si>
    <t>A321 / B787-9</t>
  </si>
  <si>
    <t>B738 / A333/30</t>
  </si>
  <si>
    <t>A320 / B789</t>
  </si>
  <si>
    <t>A330/33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</si>
</sst>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10"/>
      <name val="Times New Roman"/>
      <family val="1"/>
    </font>
    <font>
      <i/>
      <sz val="8"/>
      <color indexed="29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000000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3" fontId="5" fillId="0" borderId="0"/>
  </cellStyleXfs>
  <cellXfs count="223">
    <xf numFmtId="0" fontId="0" fillId="0" borderId="0" xfId="0"/>
    <xf numFmtId="0" fontId="2" fillId="2" borderId="3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center" vertical="center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1" fillId="0" borderId="0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left" vertical="center" wrapText="1" readingOrder="1"/>
    </xf>
    <xf numFmtId="0" fontId="1" fillId="0" borderId="0" xfId="0" applyFont="1"/>
    <xf numFmtId="0" fontId="2" fillId="3" borderId="1" xfId="1" applyFont="1" applyFill="1" applyBorder="1" applyAlignment="1">
      <alignment horizontal="center" vertical="center" wrapText="1" readingOrder="1"/>
    </xf>
    <xf numFmtId="0" fontId="0" fillId="4" borderId="9" xfId="0" applyFill="1" applyBorder="1"/>
    <xf numFmtId="0" fontId="0" fillId="6" borderId="9" xfId="0" applyFill="1" applyBorder="1"/>
    <xf numFmtId="0" fontId="2" fillId="5" borderId="1" xfId="1" applyFont="1" applyFill="1" applyBorder="1" applyAlignment="1">
      <alignment horizontal="center" vertical="center" wrapText="1" readingOrder="1"/>
    </xf>
    <xf numFmtId="0" fontId="2" fillId="0" borderId="10" xfId="1" applyFont="1" applyBorder="1" applyAlignment="1">
      <alignment horizontal="center" vertical="center" wrapText="1" readingOrder="1"/>
    </xf>
    <xf numFmtId="0" fontId="2" fillId="3" borderId="1" xfId="1" applyFont="1" applyFill="1" applyBorder="1" applyAlignment="1">
      <alignment horizontal="left" vertical="center" wrapText="1" readingOrder="1"/>
    </xf>
    <xf numFmtId="0" fontId="2" fillId="0" borderId="19" xfId="1" applyFont="1" applyBorder="1" applyAlignment="1">
      <alignment horizontal="center" vertical="center" wrapText="1" readingOrder="1"/>
    </xf>
    <xf numFmtId="0" fontId="2" fillId="7" borderId="12" xfId="1" applyFont="1" applyFill="1" applyBorder="1" applyAlignment="1">
      <alignment horizontal="center" vertical="center" wrapText="1" readingOrder="1"/>
    </xf>
    <xf numFmtId="0" fontId="2" fillId="7" borderId="1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left" vertical="center" wrapText="1" readingOrder="1"/>
    </xf>
    <xf numFmtId="0" fontId="2" fillId="8" borderId="1" xfId="1" applyFont="1" applyFill="1" applyBorder="1" applyAlignment="1">
      <alignment horizontal="center" vertical="center" wrapText="1" readingOrder="1"/>
    </xf>
    <xf numFmtId="0" fontId="6" fillId="0" borderId="0" xfId="0" applyFont="1"/>
    <xf numFmtId="0" fontId="2" fillId="3" borderId="15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left" vertical="center" wrapText="1" readingOrder="1"/>
    </xf>
    <xf numFmtId="0" fontId="2" fillId="2" borderId="19" xfId="1" applyFont="1" applyFill="1" applyBorder="1" applyAlignment="1">
      <alignment horizontal="center" vertical="center" wrapText="1" readingOrder="1"/>
    </xf>
    <xf numFmtId="0" fontId="2" fillId="0" borderId="21" xfId="1" applyFont="1" applyBorder="1" applyAlignment="1">
      <alignment horizontal="center" vertical="center" wrapText="1" readingOrder="1"/>
    </xf>
    <xf numFmtId="0" fontId="2" fillId="3" borderId="3" xfId="1" applyFont="1" applyFill="1" applyBorder="1" applyAlignment="1">
      <alignment horizontal="left" vertical="center" wrapText="1" readingOrder="1"/>
    </xf>
    <xf numFmtId="0" fontId="7" fillId="3" borderId="3" xfId="1" applyFont="1" applyFill="1" applyBorder="1" applyAlignment="1">
      <alignment horizontal="left" vertical="center" wrapText="1" readingOrder="1"/>
    </xf>
    <xf numFmtId="0" fontId="2" fillId="9" borderId="1" xfId="1" applyFont="1" applyFill="1" applyBorder="1" applyAlignment="1">
      <alignment horizontal="center" vertical="center" wrapText="1" readingOrder="1"/>
    </xf>
    <xf numFmtId="0" fontId="2" fillId="9" borderId="1" xfId="1" applyFont="1" applyFill="1" applyBorder="1" applyAlignment="1">
      <alignment horizontal="left" vertical="center" wrapText="1" readingOrder="1"/>
    </xf>
    <xf numFmtId="0" fontId="2" fillId="9" borderId="3" xfId="1" applyFont="1" applyFill="1" applyBorder="1" applyAlignment="1">
      <alignment horizontal="center" vertical="center" wrapText="1" readingOrder="1"/>
    </xf>
    <xf numFmtId="0" fontId="2" fillId="7" borderId="3" xfId="1" applyFont="1" applyFill="1" applyBorder="1" applyAlignment="1">
      <alignment horizontal="center" vertical="center" wrapText="1" readingOrder="1"/>
    </xf>
    <xf numFmtId="0" fontId="2" fillId="7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left" vertical="center" wrapText="1" readingOrder="1"/>
    </xf>
    <xf numFmtId="0" fontId="2" fillId="8" borderId="3" xfId="1" applyFont="1" applyFill="1" applyBorder="1" applyAlignment="1">
      <alignment horizontal="center" vertical="center" wrapText="1" readingOrder="1"/>
    </xf>
    <xf numFmtId="0" fontId="0" fillId="10" borderId="9" xfId="0" applyFill="1" applyBorder="1"/>
    <xf numFmtId="0" fontId="0" fillId="11" borderId="9" xfId="0" applyFill="1" applyBorder="1"/>
    <xf numFmtId="0" fontId="8" fillId="0" borderId="0" xfId="0" applyFont="1"/>
    <xf numFmtId="0" fontId="7" fillId="8" borderId="3" xfId="1" applyFont="1" applyFill="1" applyBorder="1" applyAlignment="1">
      <alignment horizontal="center" vertical="center" wrapText="1" readingOrder="1"/>
    </xf>
    <xf numFmtId="0" fontId="2" fillId="9" borderId="3" xfId="1" applyFont="1" applyFill="1" applyBorder="1" applyAlignment="1">
      <alignment horizontal="left" vertical="center" wrapText="1" readingOrder="1"/>
    </xf>
    <xf numFmtId="0" fontId="2" fillId="7" borderId="4" xfId="1" applyFont="1" applyFill="1" applyBorder="1" applyAlignment="1">
      <alignment horizontal="center" vertical="center" wrapText="1" readingOrder="1"/>
    </xf>
    <xf numFmtId="0" fontId="7" fillId="7" borderId="7" xfId="1" applyFont="1" applyFill="1" applyBorder="1" applyAlignment="1">
      <alignment horizontal="center" vertical="center" wrapText="1" readingOrder="1"/>
    </xf>
    <xf numFmtId="0" fontId="2" fillId="2" borderId="5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center" vertical="center" wrapText="1" readingOrder="1"/>
    </xf>
    <xf numFmtId="0" fontId="2" fillId="0" borderId="0" xfId="1" applyFont="1" applyFill="1" applyBorder="1" applyAlignment="1">
      <alignment horizontal="center" vertical="center" wrapText="1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left" vertical="center" wrapText="1" readingOrder="1"/>
    </xf>
    <xf numFmtId="0" fontId="2" fillId="5" borderId="1" xfId="1" applyFont="1" applyFill="1" applyBorder="1" applyAlignment="1">
      <alignment horizontal="left" vertical="center" wrapText="1" readingOrder="1"/>
    </xf>
    <xf numFmtId="0" fontId="2" fillId="5" borderId="24" xfId="1" applyFont="1" applyFill="1" applyBorder="1" applyAlignment="1">
      <alignment horizontal="center" vertical="center" wrapText="1" readingOrder="1"/>
    </xf>
    <xf numFmtId="0" fontId="2" fillId="9" borderId="25" xfId="1" applyFont="1" applyFill="1" applyBorder="1" applyAlignment="1">
      <alignment horizontal="center" vertical="center" wrapText="1" readingOrder="1"/>
    </xf>
    <xf numFmtId="0" fontId="2" fillId="9" borderId="24" xfId="1" applyFont="1" applyFill="1" applyBorder="1" applyAlignment="1">
      <alignment horizontal="center" vertical="center" wrapText="1" readingOrder="1"/>
    </xf>
    <xf numFmtId="3" fontId="0" fillId="9" borderId="1" xfId="0" applyNumberFormat="1" applyFill="1" applyBorder="1" applyAlignment="1">
      <alignment horizontal="center" vertical="center" readingOrder="1"/>
    </xf>
    <xf numFmtId="0" fontId="1" fillId="0" borderId="0" xfId="1" applyFont="1" applyBorder="1" applyAlignment="1">
      <alignment horizontal="center" vertical="center" readingOrder="1"/>
    </xf>
    <xf numFmtId="3" fontId="1" fillId="5" borderId="1" xfId="0" applyNumberFormat="1" applyFont="1" applyFill="1" applyBorder="1" applyAlignment="1">
      <alignment horizontal="center" vertical="center" readingOrder="1"/>
    </xf>
    <xf numFmtId="3" fontId="1" fillId="9" borderId="1" xfId="0" applyNumberFormat="1" applyFont="1" applyFill="1" applyBorder="1" applyAlignment="1">
      <alignment horizontal="center" vertical="center" readingOrder="1"/>
    </xf>
    <xf numFmtId="0" fontId="0" fillId="9" borderId="7" xfId="0" applyFill="1" applyBorder="1" applyAlignment="1">
      <alignment horizontal="center" vertical="center" readingOrder="1"/>
    </xf>
    <xf numFmtId="0" fontId="0" fillId="9" borderId="13" xfId="0" applyFill="1" applyBorder="1" applyAlignment="1">
      <alignment horizontal="center" vertical="center" readingOrder="1"/>
    </xf>
    <xf numFmtId="0" fontId="0" fillId="5" borderId="7" xfId="0" applyFill="1" applyBorder="1" applyAlignment="1">
      <alignment horizontal="center" vertical="center" readingOrder="1"/>
    </xf>
    <xf numFmtId="0" fontId="0" fillId="5" borderId="13" xfId="0" applyFill="1" applyBorder="1" applyAlignment="1">
      <alignment horizontal="center" vertical="center" readingOrder="1"/>
    </xf>
    <xf numFmtId="3" fontId="0" fillId="12" borderId="7" xfId="0" applyNumberFormat="1" applyFill="1" applyBorder="1" applyAlignment="1">
      <alignment horizontal="center" vertical="center" readingOrder="1"/>
    </xf>
    <xf numFmtId="3" fontId="1" fillId="12" borderId="8" xfId="0" applyNumberFormat="1" applyFont="1" applyFill="1" applyBorder="1" applyAlignment="1">
      <alignment horizontal="center" vertical="center" readingOrder="1"/>
    </xf>
    <xf numFmtId="0" fontId="1" fillId="0" borderId="19" xfId="0" applyFont="1" applyBorder="1" applyAlignment="1">
      <alignment horizontal="center" vertical="center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readingOrder="1"/>
    </xf>
    <xf numFmtId="3" fontId="0" fillId="7" borderId="1" xfId="0" applyNumberFormat="1" applyFill="1" applyBorder="1" applyAlignment="1">
      <alignment horizontal="center" vertical="center" readingOrder="1"/>
    </xf>
    <xf numFmtId="0" fontId="7" fillId="7" borderId="3" xfId="1" applyFont="1" applyFill="1" applyBorder="1" applyAlignment="1">
      <alignment horizontal="center" vertical="center" wrapText="1" readingOrder="1"/>
    </xf>
    <xf numFmtId="0" fontId="7" fillId="7" borderId="1" xfId="1" applyFont="1" applyFill="1" applyBorder="1" applyAlignment="1">
      <alignment horizontal="center" vertical="center" wrapText="1" readingOrder="1"/>
    </xf>
    <xf numFmtId="0" fontId="1" fillId="7" borderId="1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left" vertical="center" wrapText="1" readingOrder="1"/>
    </xf>
    <xf numFmtId="0" fontId="2" fillId="9" borderId="5" xfId="1" applyFont="1" applyFill="1" applyBorder="1" applyAlignment="1">
      <alignment horizontal="left" vertical="center" wrapText="1" readingOrder="1"/>
    </xf>
    <xf numFmtId="0" fontId="2" fillId="9" borderId="27" xfId="1" applyFont="1" applyFill="1" applyBorder="1" applyAlignment="1">
      <alignment horizontal="left" vertical="center" wrapText="1" readingOrder="1"/>
    </xf>
    <xf numFmtId="3" fontId="0" fillId="7" borderId="7" xfId="0" applyNumberFormat="1" applyFill="1" applyBorder="1" applyAlignment="1">
      <alignment horizontal="center" vertical="center" readingOrder="1"/>
    </xf>
    <xf numFmtId="3" fontId="1" fillId="7" borderId="5" xfId="0" applyNumberFormat="1" applyFont="1" applyFill="1" applyBorder="1" applyAlignment="1">
      <alignment horizontal="center" vertical="center" readingOrder="1"/>
    </xf>
    <xf numFmtId="3" fontId="1" fillId="7" borderId="1" xfId="0" applyNumberFormat="1" applyFont="1" applyFill="1" applyBorder="1" applyAlignment="1">
      <alignment horizontal="center" vertical="center" readingOrder="1"/>
    </xf>
    <xf numFmtId="0" fontId="1" fillId="7" borderId="7" xfId="0" applyFont="1" applyFill="1" applyBorder="1" applyAlignment="1">
      <alignment horizontal="center" vertical="center" readingOrder="1"/>
    </xf>
    <xf numFmtId="0" fontId="0" fillId="7" borderId="13" xfId="0" applyFill="1" applyBorder="1" applyAlignment="1">
      <alignment horizontal="center" vertical="center" readingOrder="1"/>
    </xf>
    <xf numFmtId="0" fontId="0" fillId="7" borderId="7" xfId="0" applyFill="1" applyBorder="1" applyAlignment="1">
      <alignment horizontal="center" vertical="center" readingOrder="1"/>
    </xf>
    <xf numFmtId="0" fontId="0" fillId="7" borderId="14" xfId="0" applyFill="1" applyBorder="1" applyAlignment="1">
      <alignment horizontal="center" vertical="center" readingOrder="1"/>
    </xf>
    <xf numFmtId="0" fontId="2" fillId="8" borderId="22" xfId="1" applyFont="1" applyFill="1" applyBorder="1" applyAlignment="1">
      <alignment horizontal="center" vertical="center" wrapText="1" readingOrder="1"/>
    </xf>
    <xf numFmtId="0" fontId="1" fillId="7" borderId="12" xfId="1" applyFont="1" applyFill="1" applyBorder="1" applyAlignment="1">
      <alignment horizontal="center" vertical="center" wrapText="1" readingOrder="1"/>
    </xf>
    <xf numFmtId="0" fontId="1" fillId="12" borderId="24" xfId="1" applyFont="1" applyFill="1" applyBorder="1" applyAlignment="1">
      <alignment horizontal="center" vertical="center" wrapText="1" readingOrder="1"/>
    </xf>
    <xf numFmtId="3" fontId="1" fillId="12" borderId="1" xfId="0" applyNumberFormat="1" applyFont="1" applyFill="1" applyBorder="1" applyAlignment="1">
      <alignment horizontal="center" vertical="center" readingOrder="1"/>
    </xf>
    <xf numFmtId="3" fontId="1" fillId="0" borderId="20" xfId="0" applyNumberFormat="1" applyFont="1" applyFill="1" applyBorder="1" applyAlignment="1">
      <alignment horizontal="center" vertical="center" readingOrder="1"/>
    </xf>
    <xf numFmtId="0" fontId="2" fillId="7" borderId="15" xfId="1" applyFont="1" applyFill="1" applyBorder="1" applyAlignment="1">
      <alignment horizontal="center" vertical="center" wrapText="1" readingOrder="1"/>
    </xf>
    <xf numFmtId="0" fontId="2" fillId="7" borderId="14" xfId="1" applyFont="1" applyFill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1" fillId="9" borderId="1" xfId="1" applyFont="1" applyFill="1" applyBorder="1" applyAlignment="1">
      <alignment horizontal="center" vertical="center" wrapText="1" readingOrder="1"/>
    </xf>
    <xf numFmtId="0" fontId="2" fillId="5" borderId="12" xfId="1" applyFont="1" applyFill="1" applyBorder="1" applyAlignment="1">
      <alignment horizontal="center" vertical="center" wrapText="1" readingOrder="1"/>
    </xf>
    <xf numFmtId="0" fontId="2" fillId="3" borderId="3" xfId="1" applyFont="1" applyFill="1" applyBorder="1" applyAlignment="1">
      <alignment horizontal="center" vertical="center" wrapText="1" readingOrder="1"/>
    </xf>
    <xf numFmtId="0" fontId="7" fillId="5" borderId="12" xfId="1" applyFont="1" applyFill="1" applyBorder="1" applyAlignment="1">
      <alignment horizontal="center" vertical="center" wrapText="1" readingOrder="1"/>
    </xf>
    <xf numFmtId="0" fontId="2" fillId="9" borderId="27" xfId="1" applyFont="1" applyFill="1" applyBorder="1" applyAlignment="1">
      <alignment horizontal="center" vertical="center" wrapText="1" readingOrder="1"/>
    </xf>
    <xf numFmtId="0" fontId="2" fillId="13" borderId="2" xfId="1" applyFont="1" applyFill="1" applyBorder="1" applyAlignment="1">
      <alignment horizontal="center" vertical="center" wrapText="1" readingOrder="1"/>
    </xf>
    <xf numFmtId="0" fontId="2" fillId="13" borderId="1" xfId="1" applyFont="1" applyFill="1" applyBorder="1" applyAlignment="1">
      <alignment horizontal="left" vertical="center" wrapText="1" readingOrder="1"/>
    </xf>
    <xf numFmtId="0" fontId="2" fillId="5" borderId="3" xfId="1" applyFont="1" applyFill="1" applyBorder="1" applyAlignment="1">
      <alignment horizontal="center" vertical="center" wrapText="1" readingOrder="1"/>
    </xf>
    <xf numFmtId="0" fontId="2" fillId="5" borderId="17" xfId="1" applyFont="1" applyFill="1" applyBorder="1" applyAlignment="1">
      <alignment horizontal="center" vertical="center" wrapText="1" readingOrder="1"/>
    </xf>
    <xf numFmtId="0" fontId="2" fillId="5" borderId="15" xfId="1" applyFont="1" applyFill="1" applyBorder="1" applyAlignment="1">
      <alignment horizontal="center" vertical="center" wrapText="1" readingOrder="1"/>
    </xf>
    <xf numFmtId="0" fontId="2" fillId="13" borderId="16" xfId="1" applyFont="1" applyFill="1" applyBorder="1" applyAlignment="1">
      <alignment horizontal="center" vertical="center" wrapText="1" readingOrder="1"/>
    </xf>
    <xf numFmtId="3" fontId="1" fillId="5" borderId="5" xfId="0" applyNumberFormat="1" applyFont="1" applyFill="1" applyBorder="1" applyAlignment="1">
      <alignment horizontal="center" vertical="center" readingOrder="1"/>
    </xf>
    <xf numFmtId="3" fontId="1" fillId="9" borderId="7" xfId="0" applyNumberFormat="1" applyFont="1" applyFill="1" applyBorder="1" applyAlignment="1">
      <alignment horizontal="center" vertical="center" readingOrder="1"/>
    </xf>
    <xf numFmtId="0" fontId="2" fillId="13" borderId="7" xfId="1" applyFont="1" applyFill="1" applyBorder="1" applyAlignment="1">
      <alignment horizontal="left" vertical="center" wrapText="1" readingOrder="1"/>
    </xf>
    <xf numFmtId="0" fontId="1" fillId="5" borderId="7" xfId="0" applyFont="1" applyFill="1" applyBorder="1" applyAlignment="1">
      <alignment horizontal="left" vertical="center" readingOrder="1"/>
    </xf>
    <xf numFmtId="0" fontId="1" fillId="9" borderId="1" xfId="0" applyFont="1" applyFill="1" applyBorder="1" applyAlignment="1">
      <alignment horizontal="left" vertical="center" readingOrder="1"/>
    </xf>
    <xf numFmtId="0" fontId="7" fillId="9" borderId="3" xfId="1" applyFont="1" applyFill="1" applyBorder="1" applyAlignment="1">
      <alignment horizontal="center" vertical="center" wrapText="1" readingOrder="1"/>
    </xf>
    <xf numFmtId="0" fontId="2" fillId="8" borderId="17" xfId="1" applyFont="1" applyFill="1" applyBorder="1" applyAlignment="1">
      <alignment horizontal="center" vertical="center" wrapText="1" readingOrder="1"/>
    </xf>
    <xf numFmtId="3" fontId="0" fillId="5" borderId="1" xfId="0" applyNumberFormat="1" applyFill="1" applyBorder="1" applyAlignment="1">
      <alignment horizontal="center" vertical="center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center" vertical="center" wrapText="1" readingOrder="1"/>
    </xf>
    <xf numFmtId="0" fontId="2" fillId="0" borderId="6" xfId="1" applyFont="1" applyFill="1" applyBorder="1" applyAlignment="1">
      <alignment horizontal="left" vertical="center" wrapText="1" readingOrder="1"/>
    </xf>
    <xf numFmtId="0" fontId="2" fillId="0" borderId="15" xfId="1" applyFont="1" applyFill="1" applyBorder="1" applyAlignment="1">
      <alignment horizontal="center" vertical="center" wrapText="1" readingOrder="1"/>
    </xf>
    <xf numFmtId="3" fontId="1" fillId="0" borderId="6" xfId="0" applyNumberFormat="1" applyFont="1" applyFill="1" applyBorder="1" applyAlignment="1">
      <alignment horizontal="center" vertical="center" readingOrder="1"/>
    </xf>
    <xf numFmtId="0" fontId="2" fillId="0" borderId="1" xfId="1" applyFont="1" applyFill="1" applyBorder="1" applyAlignment="1">
      <alignment horizontal="center" vertical="center" wrapText="1" readingOrder="1"/>
    </xf>
    <xf numFmtId="0" fontId="2" fillId="0" borderId="12" xfId="1" applyFont="1" applyFill="1" applyBorder="1" applyAlignment="1">
      <alignment horizontal="center" vertical="center" wrapText="1" readingOrder="1"/>
    </xf>
    <xf numFmtId="0" fontId="2" fillId="0" borderId="1" xfId="1" applyFont="1" applyFill="1" applyBorder="1" applyAlignment="1">
      <alignment horizontal="left" vertical="center" wrapText="1" readingOrder="1"/>
    </xf>
    <xf numFmtId="0" fontId="2" fillId="0" borderId="31" xfId="1" applyFont="1" applyFill="1" applyBorder="1" applyAlignment="1">
      <alignment horizontal="center" vertical="center" wrapText="1" readingOrder="1"/>
    </xf>
    <xf numFmtId="0" fontId="7" fillId="0" borderId="1" xfId="1" applyFont="1" applyFill="1" applyBorder="1" applyAlignment="1">
      <alignment horizontal="center" vertical="center" wrapText="1" readingOrder="1"/>
    </xf>
    <xf numFmtId="0" fontId="2" fillId="0" borderId="7" xfId="1" applyFont="1" applyFill="1" applyBorder="1" applyAlignment="1">
      <alignment horizontal="center" vertical="center" wrapText="1" readingOrder="1"/>
    </xf>
    <xf numFmtId="0" fontId="2" fillId="3" borderId="17" xfId="1" applyFont="1" applyFill="1" applyBorder="1" applyAlignment="1">
      <alignment horizontal="center" vertical="center" wrapText="1" readingOrder="1"/>
    </xf>
    <xf numFmtId="0" fontId="1" fillId="5" borderId="12" xfId="1" applyFont="1" applyFill="1" applyBorder="1" applyAlignment="1">
      <alignment horizontal="center" vertical="center" wrapText="1" readingOrder="1"/>
    </xf>
    <xf numFmtId="0" fontId="1" fillId="5" borderId="1" xfId="1" applyFont="1" applyFill="1" applyBorder="1" applyAlignment="1">
      <alignment horizontal="center" vertical="center" wrapText="1" readingOrder="1"/>
    </xf>
    <xf numFmtId="3" fontId="0" fillId="0" borderId="1" xfId="0" applyNumberFormat="1" applyFill="1" applyBorder="1" applyAlignment="1">
      <alignment horizontal="center" vertical="center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center" vertical="center" wrapText="1" readingOrder="1"/>
    </xf>
    <xf numFmtId="3" fontId="0" fillId="5" borderId="20" xfId="0" applyNumberFormat="1" applyFill="1" applyBorder="1" applyAlignment="1">
      <alignment horizontal="center" vertical="center" readingOrder="1"/>
    </xf>
    <xf numFmtId="0" fontId="2" fillId="3" borderId="6" xfId="1" applyFont="1" applyFill="1" applyBorder="1" applyAlignment="1">
      <alignment horizontal="center" vertical="center" wrapText="1" readingOrder="1"/>
    </xf>
    <xf numFmtId="0" fontId="7" fillId="3" borderId="20" xfId="1" applyFont="1" applyFill="1" applyBorder="1" applyAlignment="1">
      <alignment horizontal="center" vertical="center" wrapText="1" readingOrder="1"/>
    </xf>
    <xf numFmtId="0" fontId="1" fillId="9" borderId="11" xfId="1" applyFont="1" applyFill="1" applyBorder="1" applyAlignment="1">
      <alignment horizontal="center" vertical="center" wrapText="1" readingOrder="1"/>
    </xf>
    <xf numFmtId="0" fontId="1" fillId="9" borderId="6" xfId="1" applyFont="1" applyFill="1" applyBorder="1" applyAlignment="1">
      <alignment horizontal="center" vertical="center" wrapText="1" readingOrder="1"/>
    </xf>
    <xf numFmtId="0" fontId="2" fillId="9" borderId="13" xfId="1" applyFont="1" applyFill="1" applyBorder="1" applyAlignment="1">
      <alignment horizontal="center" vertical="center" wrapText="1" readingOrder="1"/>
    </xf>
    <xf numFmtId="0" fontId="0" fillId="12" borderId="8" xfId="0" applyFill="1" applyBorder="1" applyAlignment="1">
      <alignment horizontal="center" vertical="center" readingOrder="1"/>
    </xf>
    <xf numFmtId="0" fontId="2" fillId="14" borderId="1" xfId="1" applyFont="1" applyFill="1" applyBorder="1" applyAlignment="1">
      <alignment horizontal="center" vertical="center" wrapText="1" readingOrder="1"/>
    </xf>
    <xf numFmtId="0" fontId="7" fillId="3" borderId="3" xfId="1" applyFont="1" applyFill="1" applyBorder="1" applyAlignment="1">
      <alignment horizontal="center" vertical="center" wrapText="1" readingOrder="1"/>
    </xf>
    <xf numFmtId="0" fontId="2" fillId="13" borderId="5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14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2" fillId="11" borderId="1" xfId="1" applyFont="1" applyFill="1" applyBorder="1" applyAlignment="1">
      <alignment horizontal="center" vertical="center" wrapText="1" readingOrder="1"/>
    </xf>
    <xf numFmtId="0" fontId="1" fillId="11" borderId="1" xfId="1" applyFont="1" applyFill="1" applyBorder="1" applyAlignment="1">
      <alignment horizontal="center" vertical="center" wrapText="1" readingOrder="1"/>
    </xf>
    <xf numFmtId="0" fontId="1" fillId="15" borderId="11" xfId="1" applyFont="1" applyFill="1" applyBorder="1" applyAlignment="1">
      <alignment horizontal="center" vertical="center" wrapText="1" readingOrder="1"/>
    </xf>
    <xf numFmtId="0" fontId="2" fillId="15" borderId="12" xfId="1" applyFont="1" applyFill="1" applyBorder="1" applyAlignment="1">
      <alignment horizontal="center" vertical="center" wrapText="1" readingOrder="1"/>
    </xf>
    <xf numFmtId="0" fontId="2" fillId="15" borderId="1" xfId="1" applyFont="1" applyFill="1" applyBorder="1" applyAlignment="1">
      <alignment horizontal="center" vertical="center" wrapText="1" readingOrder="1"/>
    </xf>
    <xf numFmtId="0" fontId="0" fillId="15" borderId="7" xfId="0" applyFill="1" applyBorder="1" applyAlignment="1">
      <alignment horizontal="center" vertical="center" readingOrder="1"/>
    </xf>
    <xf numFmtId="0" fontId="0" fillId="15" borderId="8" xfId="0" applyFill="1" applyBorder="1" applyAlignment="1">
      <alignment horizontal="center" vertical="center" readingOrder="1"/>
    </xf>
    <xf numFmtId="0" fontId="1" fillId="15" borderId="6" xfId="1" applyFont="1" applyFill="1" applyBorder="1" applyAlignment="1">
      <alignment horizontal="center" vertical="center" wrapText="1" readingOrder="1"/>
    </xf>
    <xf numFmtId="0" fontId="2" fillId="11" borderId="7" xfId="1" applyFont="1" applyFill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2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center" vertical="center" wrapText="1" readingOrder="1"/>
    </xf>
    <xf numFmtId="0" fontId="2" fillId="3" borderId="4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center" vertical="center" wrapText="1" readingOrder="1"/>
    </xf>
    <xf numFmtId="0" fontId="2" fillId="14" borderId="7" xfId="1" applyFont="1" applyFill="1" applyBorder="1" applyAlignment="1">
      <alignment horizontal="center" vertical="center" wrapText="1" readingOrder="1"/>
    </xf>
    <xf numFmtId="0" fontId="2" fillId="14" borderId="6" xfId="1" applyFont="1" applyFill="1" applyBorder="1" applyAlignment="1">
      <alignment horizontal="center" vertical="center" wrapText="1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1" fillId="12" borderId="28" xfId="0" applyFont="1" applyFill="1" applyBorder="1" applyAlignment="1">
      <alignment horizontal="center" vertical="center" readingOrder="1"/>
    </xf>
    <xf numFmtId="0" fontId="1" fillId="12" borderId="29" xfId="0" applyFont="1" applyFill="1" applyBorder="1" applyAlignment="1">
      <alignment horizontal="center" vertical="center" readingOrder="1"/>
    </xf>
    <xf numFmtId="0" fontId="1" fillId="12" borderId="30" xfId="0" applyFont="1" applyFill="1" applyBorder="1" applyAlignment="1">
      <alignment horizontal="center" vertical="center" readingOrder="1"/>
    </xf>
    <xf numFmtId="0" fontId="1" fillId="12" borderId="26" xfId="0" applyFont="1" applyFill="1" applyBorder="1" applyAlignment="1">
      <alignment horizontal="center" vertical="center" readingOrder="1"/>
    </xf>
    <xf numFmtId="0" fontId="1" fillId="12" borderId="10" xfId="0" applyFont="1" applyFill="1" applyBorder="1" applyAlignment="1">
      <alignment horizontal="center" vertical="center" readingOrder="1"/>
    </xf>
    <xf numFmtId="0" fontId="1" fillId="12" borderId="21" xfId="0" applyFont="1" applyFill="1" applyBorder="1" applyAlignment="1">
      <alignment horizontal="center" vertical="center" readingOrder="1"/>
    </xf>
    <xf numFmtId="0" fontId="2" fillId="15" borderId="7" xfId="1" applyFont="1" applyFill="1" applyBorder="1" applyAlignment="1">
      <alignment horizontal="center" vertical="center" wrapText="1" readingOrder="1"/>
    </xf>
    <xf numFmtId="0" fontId="2" fillId="15" borderId="6" xfId="1" applyFont="1" applyFill="1" applyBorder="1" applyAlignment="1">
      <alignment horizontal="center" vertical="center" wrapText="1" readingOrder="1"/>
    </xf>
    <xf numFmtId="0" fontId="2" fillId="0" borderId="4" xfId="1" applyFont="1" applyFill="1" applyBorder="1" applyAlignment="1">
      <alignment horizontal="center" vertical="center" wrapText="1" readingOrder="1"/>
    </xf>
    <xf numFmtId="0" fontId="2" fillId="0" borderId="6" xfId="1" applyFont="1" applyFill="1" applyBorder="1" applyAlignment="1">
      <alignment horizontal="center" vertical="center" wrapText="1" readingOrder="1"/>
    </xf>
    <xf numFmtId="0" fontId="2" fillId="9" borderId="18" xfId="1" applyFont="1" applyFill="1" applyBorder="1" applyAlignment="1">
      <alignment horizontal="center" vertical="center" wrapText="1" readingOrder="1"/>
    </xf>
    <xf numFmtId="0" fontId="2" fillId="9" borderId="0" xfId="1" applyFont="1" applyFill="1" applyBorder="1" applyAlignment="1">
      <alignment horizontal="center" vertical="center" wrapText="1" readingOrder="1"/>
    </xf>
    <xf numFmtId="0" fontId="2" fillId="9" borderId="16" xfId="1" applyFont="1" applyFill="1" applyBorder="1" applyAlignment="1">
      <alignment horizontal="center" vertical="center" wrapText="1" readingOrder="1"/>
    </xf>
    <xf numFmtId="0" fontId="2" fillId="15" borderId="5" xfId="1" applyFont="1" applyFill="1" applyBorder="1" applyAlignment="1">
      <alignment horizontal="center" vertical="center" wrapText="1" readingOrder="1"/>
    </xf>
    <xf numFmtId="0" fontId="2" fillId="0" borderId="5" xfId="1" applyFont="1" applyFill="1" applyBorder="1" applyAlignment="1">
      <alignment horizontal="center" vertical="center" wrapText="1" readingOrder="1"/>
    </xf>
    <xf numFmtId="0" fontId="2" fillId="0" borderId="2" xfId="1" applyFont="1" applyFill="1" applyBorder="1" applyAlignment="1">
      <alignment horizontal="center" vertical="center" wrapText="1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12" borderId="23" xfId="1" applyFont="1" applyFill="1" applyBorder="1" applyAlignment="1">
      <alignment horizontal="center" vertical="center" wrapText="1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2" fillId="11" borderId="7" xfId="1" applyFont="1" applyFill="1" applyBorder="1" applyAlignment="1">
      <alignment horizontal="center" vertical="center" wrapText="1" readingOrder="1"/>
    </xf>
    <xf numFmtId="0" fontId="2" fillId="11" borderId="6" xfId="1" applyFont="1" applyFill="1" applyBorder="1" applyAlignment="1">
      <alignment horizontal="center" vertical="center" wrapText="1" readingOrder="1"/>
    </xf>
    <xf numFmtId="0" fontId="2" fillId="13" borderId="7" xfId="1" applyFont="1" applyFill="1" applyBorder="1" applyAlignment="1">
      <alignment horizontal="center" vertical="center" wrapText="1" readingOrder="1"/>
    </xf>
    <xf numFmtId="0" fontId="2" fillId="13" borderId="6" xfId="1" applyFont="1" applyFill="1" applyBorder="1" applyAlignment="1">
      <alignment horizontal="center" vertical="center" wrapText="1" readingOrder="1"/>
    </xf>
    <xf numFmtId="0" fontId="2" fillId="13" borderId="4" xfId="1" applyFont="1" applyFill="1" applyBorder="1" applyAlignment="1">
      <alignment horizontal="center" vertical="center" readingOrder="1"/>
    </xf>
    <xf numFmtId="0" fontId="2" fillId="13" borderId="6" xfId="1" applyFont="1" applyFill="1" applyBorder="1" applyAlignment="1">
      <alignment horizontal="center" vertical="center" readingOrder="1"/>
    </xf>
    <xf numFmtId="0" fontId="2" fillId="13" borderId="18" xfId="1" applyFont="1" applyFill="1" applyBorder="1" applyAlignment="1">
      <alignment horizontal="center" vertical="center" wrapText="1" readingOrder="1"/>
    </xf>
    <xf numFmtId="0" fontId="2" fillId="13" borderId="0" xfId="1" applyFont="1" applyFill="1" applyBorder="1" applyAlignment="1">
      <alignment horizontal="center" vertical="center" wrapText="1" readingOrder="1"/>
    </xf>
    <xf numFmtId="0" fontId="2" fillId="13" borderId="16" xfId="1" applyFont="1" applyFill="1" applyBorder="1" applyAlignment="1">
      <alignment horizontal="center" vertical="center" wrapText="1" readingOrder="1"/>
    </xf>
    <xf numFmtId="0" fontId="2" fillId="13" borderId="4" xfId="1" applyFont="1" applyFill="1" applyBorder="1" applyAlignment="1">
      <alignment horizontal="center" vertical="center" wrapText="1" readingOrder="1"/>
    </xf>
    <xf numFmtId="0" fontId="2" fillId="13" borderId="5" xfId="1" applyFont="1" applyFill="1" applyBorder="1" applyAlignment="1">
      <alignment horizontal="center" vertical="center" wrapText="1" readingOrder="1"/>
    </xf>
    <xf numFmtId="0" fontId="2" fillId="13" borderId="2" xfId="1" applyFont="1" applyFill="1" applyBorder="1" applyAlignment="1">
      <alignment horizontal="center" vertical="center" wrapText="1" readingOrder="1"/>
    </xf>
    <xf numFmtId="0" fontId="2" fillId="5" borderId="4" xfId="1" applyFont="1" applyFill="1" applyBorder="1" applyAlignment="1">
      <alignment horizontal="center" vertical="center" wrapText="1" readingOrder="1"/>
    </xf>
    <xf numFmtId="0" fontId="2" fillId="5" borderId="6" xfId="1" applyFont="1" applyFill="1" applyBorder="1" applyAlignment="1">
      <alignment horizontal="center" vertical="center" wrapText="1" readingOrder="1"/>
    </xf>
    <xf numFmtId="0" fontId="2" fillId="5" borderId="2" xfId="1" applyFont="1" applyFill="1" applyBorder="1" applyAlignment="1">
      <alignment horizontal="center" vertical="center" wrapText="1" readingOrder="1"/>
    </xf>
    <xf numFmtId="0" fontId="2" fillId="3" borderId="6" xfId="1" applyFont="1" applyFill="1" applyBorder="1" applyAlignment="1">
      <alignment horizontal="center" vertical="center" wrapText="1" readingOrder="1"/>
    </xf>
    <xf numFmtId="0" fontId="2" fillId="0" borderId="7" xfId="1" applyFont="1" applyFill="1" applyBorder="1" applyAlignment="1">
      <alignment horizontal="center" vertical="center" wrapText="1" readingOrder="1"/>
    </xf>
    <xf numFmtId="0" fontId="2" fillId="0" borderId="19" xfId="1" applyFont="1" applyFill="1" applyBorder="1" applyAlignment="1">
      <alignment horizontal="center" vertical="center" wrapText="1" readingOrder="1"/>
    </xf>
    <xf numFmtId="0" fontId="2" fillId="9" borderId="19" xfId="1" applyFont="1" applyFill="1" applyBorder="1" applyAlignment="1">
      <alignment horizontal="center" vertical="center" wrapText="1" readingOrder="1"/>
    </xf>
    <xf numFmtId="0" fontId="1" fillId="15" borderId="19" xfId="1" applyFont="1" applyFill="1" applyBorder="1" applyAlignment="1">
      <alignment horizontal="center" vertical="center" wrapText="1" readingOrder="1"/>
    </xf>
    <xf numFmtId="0" fontId="1" fillId="15" borderId="6" xfId="1" applyFont="1" applyFill="1" applyBorder="1" applyAlignment="1">
      <alignment horizontal="center" vertical="center" wrapText="1" readingOrder="1"/>
    </xf>
    <xf numFmtId="0" fontId="1" fillId="5" borderId="7" xfId="1" applyFont="1" applyFill="1" applyBorder="1" applyAlignment="1">
      <alignment horizontal="center" vertical="center" wrapText="1" readingOrder="1"/>
    </xf>
    <xf numFmtId="0" fontId="1" fillId="5" borderId="5" xfId="1" applyFont="1" applyFill="1" applyBorder="1" applyAlignment="1">
      <alignment horizontal="center" vertical="center" wrapText="1" readingOrder="1"/>
    </xf>
    <xf numFmtId="0" fontId="1" fillId="5" borderId="6" xfId="1" applyFont="1" applyFill="1" applyBorder="1" applyAlignment="1">
      <alignment horizontal="center" vertical="center" wrapText="1" readingOrder="1"/>
    </xf>
    <xf numFmtId="0" fontId="1" fillId="9" borderId="7" xfId="1" applyFont="1" applyFill="1" applyBorder="1" applyAlignment="1">
      <alignment horizontal="center" vertical="center" wrapText="1" readingOrder="1"/>
    </xf>
    <xf numFmtId="0" fontId="1" fillId="9" borderId="5" xfId="1" applyFont="1" applyFill="1" applyBorder="1" applyAlignment="1">
      <alignment horizontal="center" vertical="center" wrapText="1" readingOrder="1"/>
    </xf>
    <xf numFmtId="0" fontId="1" fillId="9" borderId="6" xfId="1" applyFont="1" applyFill="1" applyBorder="1" applyAlignment="1">
      <alignment horizontal="center" vertical="center" wrapText="1" readingOrder="1"/>
    </xf>
    <xf numFmtId="0" fontId="2" fillId="9" borderId="12" xfId="1" applyFont="1" applyFill="1" applyBorder="1" applyAlignment="1">
      <alignment horizontal="center" vertical="center" wrapText="1" readingOrder="1"/>
    </xf>
    <xf numFmtId="0" fontId="7" fillId="9" borderId="1" xfId="1" applyFont="1" applyFill="1" applyBorder="1" applyAlignment="1">
      <alignment horizontal="center" vertical="center" wrapText="1" readingOrder="1"/>
    </xf>
    <xf numFmtId="0" fontId="1" fillId="12" borderId="1" xfId="1" applyFont="1" applyFill="1" applyBorder="1" applyAlignment="1">
      <alignment horizontal="center" vertical="center" wrapText="1" readingOrder="1"/>
    </xf>
    <xf numFmtId="0" fontId="0" fillId="12" borderId="7" xfId="0" applyFill="1" applyBorder="1" applyAlignment="1">
      <alignment horizontal="center" vertical="center" readingOrder="1"/>
    </xf>
    <xf numFmtId="0" fontId="2" fillId="13" borderId="17" xfId="1" applyFont="1" applyFill="1" applyBorder="1" applyAlignment="1">
      <alignment horizontal="center" vertical="center" wrapText="1" readingOrder="1"/>
    </xf>
    <xf numFmtId="0" fontId="2" fillId="14" borderId="32" xfId="1" applyFont="1" applyFill="1" applyBorder="1" applyAlignment="1">
      <alignment horizontal="center" vertical="center" wrapText="1" readingOrder="1"/>
    </xf>
    <xf numFmtId="0" fontId="2" fillId="16" borderId="1" xfId="1" applyFont="1" applyFill="1" applyBorder="1" applyAlignment="1">
      <alignment horizontal="center" vertical="center" wrapText="1" readingOrder="1"/>
    </xf>
    <xf numFmtId="0" fontId="2" fillId="16" borderId="7" xfId="1" applyFont="1" applyFill="1" applyBorder="1" applyAlignment="1">
      <alignment horizontal="center" vertical="center" wrapText="1" readingOrder="1"/>
    </xf>
    <xf numFmtId="0" fontId="2" fillId="16" borderId="5" xfId="1" applyFont="1" applyFill="1" applyBorder="1" applyAlignment="1">
      <alignment horizontal="center" vertical="center" wrapText="1" readingOrder="1"/>
    </xf>
    <xf numFmtId="0" fontId="2" fillId="16" borderId="6" xfId="1" applyFont="1" applyFill="1" applyBorder="1" applyAlignment="1">
      <alignment horizontal="center" vertical="center" wrapText="1" readingOrder="1"/>
    </xf>
    <xf numFmtId="0" fontId="1" fillId="15" borderId="1" xfId="1" applyFont="1" applyFill="1" applyBorder="1" applyAlignment="1">
      <alignment horizontal="center" vertical="center" wrapText="1" readingOrder="1"/>
    </xf>
    <xf numFmtId="0" fontId="1" fillId="15" borderId="12" xfId="1" applyFont="1" applyFill="1" applyBorder="1" applyAlignment="1">
      <alignment horizontal="center" vertical="center" wrapText="1" readingOrder="1"/>
    </xf>
    <xf numFmtId="0" fontId="7" fillId="11" borderId="12" xfId="1" applyFont="1" applyFill="1" applyBorder="1" applyAlignment="1">
      <alignment horizontal="center" vertical="center" wrapText="1" readingOrder="1"/>
    </xf>
    <xf numFmtId="0" fontId="7" fillId="11" borderId="1" xfId="1" applyFont="1" applyFill="1" applyBorder="1" applyAlignment="1">
      <alignment horizontal="center" vertical="center" wrapText="1" readingOrder="1"/>
    </xf>
    <xf numFmtId="0" fontId="2" fillId="11" borderId="14" xfId="1" applyFont="1" applyFill="1" applyBorder="1" applyAlignment="1">
      <alignment horizontal="center" vertical="center" wrapText="1" readingOrder="1"/>
    </xf>
    <xf numFmtId="0" fontId="1" fillId="15" borderId="14" xfId="1" applyFont="1" applyFill="1" applyBorder="1" applyAlignment="1">
      <alignment horizontal="center" vertical="center" wrapText="1" readingOrder="1"/>
    </xf>
    <xf numFmtId="0" fontId="0" fillId="11" borderId="8" xfId="0" applyFill="1" applyBorder="1" applyAlignment="1">
      <alignment horizontal="center" vertical="center" readingOrder="1"/>
    </xf>
    <xf numFmtId="0" fontId="0" fillId="11" borderId="7" xfId="0" applyFill="1" applyBorder="1" applyAlignment="1">
      <alignment horizontal="center" vertical="center" readingOrder="1"/>
    </xf>
  </cellXfs>
  <cellStyles count="5">
    <cellStyle name="Highlight" xfId="2"/>
    <cellStyle name="ignacio" xfId="3"/>
    <cellStyle name="Normal" xfId="0" builtinId="0"/>
    <cellStyle name="Normal 2" xfId="1"/>
    <cellStyle name="Number" xfId="4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2"/>
  <sheetViews>
    <sheetView tabSelected="1" zoomScale="90" zoomScaleNormal="90" zoomScaleSheetLayoutView="55" workbookViewId="0">
      <selection activeCell="I74" sqref="I74"/>
    </sheetView>
  </sheetViews>
  <sheetFormatPr defaultRowHeight="12.75" x14ac:dyDescent="0.2"/>
  <cols>
    <col min="1" max="1" width="11.42578125" customWidth="1"/>
    <col min="2" max="2" width="18.7109375" customWidth="1"/>
    <col min="3" max="3" width="22.7109375" customWidth="1"/>
    <col min="4" max="5" width="17.42578125" customWidth="1"/>
    <col min="6" max="13" width="13.7109375" customWidth="1"/>
    <col min="14" max="14" width="29.85546875" customWidth="1"/>
  </cols>
  <sheetData>
    <row r="1" spans="1:16" ht="26.25" customHeight="1" thickBot="1" x14ac:dyDescent="0.25">
      <c r="A1" s="3" t="s">
        <v>0</v>
      </c>
      <c r="B1" s="3" t="s">
        <v>1</v>
      </c>
      <c r="C1" s="3" t="s">
        <v>2</v>
      </c>
      <c r="D1" s="3" t="s">
        <v>34</v>
      </c>
      <c r="E1" s="3" t="s">
        <v>35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23" t="s">
        <v>10</v>
      </c>
      <c r="N1" s="61" t="s">
        <v>32</v>
      </c>
    </row>
    <row r="2" spans="1:16" x14ac:dyDescent="0.2">
      <c r="A2" s="22">
        <v>1</v>
      </c>
      <c r="B2" s="41" t="s">
        <v>75</v>
      </c>
      <c r="C2" s="68" t="s">
        <v>53</v>
      </c>
      <c r="D2" s="89" t="s">
        <v>29</v>
      </c>
      <c r="E2" s="89">
        <v>180</v>
      </c>
      <c r="F2" s="123">
        <v>1</v>
      </c>
      <c r="G2" s="125">
        <v>1</v>
      </c>
      <c r="H2" s="125">
        <v>1</v>
      </c>
      <c r="I2" s="125">
        <v>1</v>
      </c>
      <c r="J2" s="125">
        <v>1</v>
      </c>
      <c r="K2" s="125">
        <v>1</v>
      </c>
      <c r="L2" s="125">
        <v>1</v>
      </c>
      <c r="M2" s="126">
        <f>SUM(F2:L2)</f>
        <v>7</v>
      </c>
      <c r="N2" s="124">
        <f t="shared" ref="N2" si="0">(F2+G2+H2+I2+J2+K2+L2)*E2</f>
        <v>1260</v>
      </c>
      <c r="P2" s="18"/>
    </row>
    <row r="3" spans="1:16" ht="25.5" x14ac:dyDescent="0.2">
      <c r="A3" s="147">
        <f>A2+1</f>
        <v>2</v>
      </c>
      <c r="B3" s="147" t="s">
        <v>76</v>
      </c>
      <c r="C3" s="38" t="s">
        <v>49</v>
      </c>
      <c r="D3" s="65" t="s">
        <v>60</v>
      </c>
      <c r="E3" s="65">
        <v>280</v>
      </c>
      <c r="F3" s="29"/>
      <c r="G3" s="15"/>
      <c r="H3" s="15"/>
      <c r="I3" s="15"/>
      <c r="J3" s="15"/>
      <c r="K3" s="15"/>
      <c r="L3" s="15"/>
      <c r="M3" s="149">
        <f>SUM(F3:L4)</f>
        <v>1</v>
      </c>
      <c r="N3" s="64">
        <f t="shared" ref="N3:N9" si="1">(F3+G3+H3+I3+J3+K3+L3)*E3</f>
        <v>0</v>
      </c>
    </row>
    <row r="4" spans="1:16" x14ac:dyDescent="0.2">
      <c r="A4" s="148"/>
      <c r="B4" s="148"/>
      <c r="C4" s="38" t="s">
        <v>74</v>
      </c>
      <c r="D4" s="103" t="s">
        <v>95</v>
      </c>
      <c r="E4" s="103">
        <v>280</v>
      </c>
      <c r="F4" s="28">
        <v>0</v>
      </c>
      <c r="G4" s="26">
        <v>0</v>
      </c>
      <c r="H4" s="26">
        <v>1</v>
      </c>
      <c r="I4" s="26">
        <v>0</v>
      </c>
      <c r="J4" s="26">
        <v>0</v>
      </c>
      <c r="K4" s="26">
        <v>0</v>
      </c>
      <c r="L4" s="26">
        <v>0</v>
      </c>
      <c r="M4" s="150"/>
      <c r="N4" s="51">
        <f t="shared" si="1"/>
        <v>280</v>
      </c>
    </row>
    <row r="5" spans="1:16" ht="25.5" x14ac:dyDescent="0.2">
      <c r="A5" s="153">
        <f>A3+1</f>
        <v>3</v>
      </c>
      <c r="B5" s="153" t="s">
        <v>77</v>
      </c>
      <c r="C5" s="24" t="s">
        <v>70</v>
      </c>
      <c r="D5" s="89" t="s">
        <v>29</v>
      </c>
      <c r="E5" s="89">
        <v>180</v>
      </c>
      <c r="F5" s="94">
        <v>1</v>
      </c>
      <c r="G5" s="142">
        <v>0</v>
      </c>
      <c r="H5" s="10">
        <v>1</v>
      </c>
      <c r="I5" s="10">
        <v>1</v>
      </c>
      <c r="J5" s="10">
        <v>1</v>
      </c>
      <c r="K5" s="10">
        <v>1</v>
      </c>
      <c r="L5" s="10">
        <v>1</v>
      </c>
      <c r="M5" s="212">
        <f>SUM(F5:L9)</f>
        <v>20</v>
      </c>
      <c r="N5" s="105">
        <f t="shared" si="1"/>
        <v>1080</v>
      </c>
    </row>
    <row r="6" spans="1:16" x14ac:dyDescent="0.2">
      <c r="A6" s="152"/>
      <c r="B6" s="152"/>
      <c r="C6" s="25" t="s">
        <v>42</v>
      </c>
      <c r="D6" s="132" t="s">
        <v>31</v>
      </c>
      <c r="E6" s="132">
        <v>189</v>
      </c>
      <c r="F6" s="132">
        <v>1</v>
      </c>
      <c r="G6" s="7">
        <v>1</v>
      </c>
      <c r="H6" s="7">
        <v>1</v>
      </c>
      <c r="I6" s="7">
        <v>1</v>
      </c>
      <c r="J6" s="7">
        <v>1</v>
      </c>
      <c r="K6" s="7">
        <v>1</v>
      </c>
      <c r="L6" s="7">
        <v>1</v>
      </c>
      <c r="M6" s="213"/>
      <c r="N6" s="105">
        <f t="shared" si="1"/>
        <v>1323</v>
      </c>
    </row>
    <row r="7" spans="1:16" x14ac:dyDescent="0.2">
      <c r="A7" s="152"/>
      <c r="B7" s="152"/>
      <c r="C7" s="25" t="s">
        <v>61</v>
      </c>
      <c r="D7" s="132" t="s">
        <v>29</v>
      </c>
      <c r="E7" s="132">
        <v>180</v>
      </c>
      <c r="F7" s="132">
        <v>1</v>
      </c>
      <c r="G7" s="7">
        <v>1</v>
      </c>
      <c r="H7" s="7">
        <v>1</v>
      </c>
      <c r="I7" s="7">
        <v>1</v>
      </c>
      <c r="J7" s="7">
        <v>1</v>
      </c>
      <c r="K7" s="7">
        <v>1</v>
      </c>
      <c r="L7" s="7">
        <v>1</v>
      </c>
      <c r="M7" s="213"/>
      <c r="N7" s="105">
        <f t="shared" si="1"/>
        <v>1260</v>
      </c>
    </row>
    <row r="8" spans="1:16" x14ac:dyDescent="0.2">
      <c r="A8" s="152"/>
      <c r="B8" s="152"/>
      <c r="C8" s="25" t="s">
        <v>43</v>
      </c>
      <c r="D8" s="37" t="s">
        <v>33</v>
      </c>
      <c r="E8" s="37">
        <v>120</v>
      </c>
      <c r="F8" s="37"/>
      <c r="G8" s="17"/>
      <c r="H8" s="17"/>
      <c r="I8" s="17"/>
      <c r="J8" s="17"/>
      <c r="K8" s="17"/>
      <c r="L8" s="17"/>
      <c r="M8" s="213"/>
      <c r="N8" s="64">
        <f t="shared" si="1"/>
        <v>0</v>
      </c>
    </row>
    <row r="9" spans="1:16" x14ac:dyDescent="0.2">
      <c r="A9" s="154"/>
      <c r="B9" s="154"/>
      <c r="C9" s="25" t="s">
        <v>51</v>
      </c>
      <c r="D9" s="37" t="s">
        <v>31</v>
      </c>
      <c r="E9" s="37"/>
      <c r="F9" s="37"/>
      <c r="G9" s="17"/>
      <c r="H9" s="17"/>
      <c r="I9" s="17"/>
      <c r="J9" s="17"/>
      <c r="K9" s="17"/>
      <c r="L9" s="17"/>
      <c r="M9" s="214"/>
      <c r="N9" s="64">
        <f t="shared" si="1"/>
        <v>0</v>
      </c>
    </row>
    <row r="10" spans="1:16" x14ac:dyDescent="0.2">
      <c r="A10" s="167">
        <f>A5+1</f>
        <v>4</v>
      </c>
      <c r="B10" s="147" t="s">
        <v>78</v>
      </c>
      <c r="C10" s="38" t="s">
        <v>46</v>
      </c>
      <c r="D10" s="29" t="s">
        <v>31</v>
      </c>
      <c r="E10" s="29">
        <v>162</v>
      </c>
      <c r="F10" s="29"/>
      <c r="G10" s="15"/>
      <c r="H10" s="15"/>
      <c r="I10" s="15"/>
      <c r="J10" s="15"/>
      <c r="K10" s="15"/>
      <c r="L10" s="15"/>
      <c r="M10" s="202">
        <f>SUM(F10:L16)</f>
        <v>51</v>
      </c>
      <c r="N10" s="64">
        <f t="shared" ref="N10:N33" si="2">(F10+G10+H10+I10+J10+K10+L10)*E10</f>
        <v>0</v>
      </c>
    </row>
    <row r="11" spans="1:16" x14ac:dyDescent="0.2">
      <c r="A11" s="173"/>
      <c r="B11" s="158"/>
      <c r="C11" s="38" t="s">
        <v>71</v>
      </c>
      <c r="D11" s="28" t="s">
        <v>85</v>
      </c>
      <c r="E11" s="28">
        <v>180</v>
      </c>
      <c r="F11" s="28">
        <v>2</v>
      </c>
      <c r="G11" s="26">
        <v>2</v>
      </c>
      <c r="H11" s="26">
        <v>2</v>
      </c>
      <c r="I11" s="26">
        <v>2</v>
      </c>
      <c r="J11" s="26">
        <v>2</v>
      </c>
      <c r="K11" s="26">
        <v>2</v>
      </c>
      <c r="L11" s="206">
        <v>2</v>
      </c>
      <c r="M11" s="203"/>
      <c r="N11" s="51">
        <f t="shared" si="2"/>
        <v>2520</v>
      </c>
    </row>
    <row r="12" spans="1:16" x14ac:dyDescent="0.2">
      <c r="A12" s="173"/>
      <c r="B12" s="158"/>
      <c r="C12" s="38" t="s">
        <v>48</v>
      </c>
      <c r="D12" s="28" t="s">
        <v>29</v>
      </c>
      <c r="E12" s="28">
        <v>180</v>
      </c>
      <c r="F12" s="28">
        <v>0</v>
      </c>
      <c r="G12" s="26">
        <v>1</v>
      </c>
      <c r="H12" s="26">
        <v>1</v>
      </c>
      <c r="I12" s="26">
        <v>0</v>
      </c>
      <c r="J12" s="26">
        <v>1</v>
      </c>
      <c r="K12" s="26">
        <v>1</v>
      </c>
      <c r="L12" s="26">
        <v>1</v>
      </c>
      <c r="M12" s="203"/>
      <c r="N12" s="51">
        <f>(F12+G12+H12+I12+J12+K12+L12)*E12</f>
        <v>900</v>
      </c>
    </row>
    <row r="13" spans="1:16" x14ac:dyDescent="0.2">
      <c r="A13" s="173"/>
      <c r="B13" s="158"/>
      <c r="C13" s="38" t="s">
        <v>11</v>
      </c>
      <c r="D13" s="28" t="s">
        <v>31</v>
      </c>
      <c r="E13" s="28">
        <v>160</v>
      </c>
      <c r="F13" s="28">
        <v>1</v>
      </c>
      <c r="G13" s="26">
        <v>0</v>
      </c>
      <c r="H13" s="26">
        <v>0</v>
      </c>
      <c r="I13" s="26">
        <v>0</v>
      </c>
      <c r="J13" s="26">
        <v>1</v>
      </c>
      <c r="K13" s="26">
        <v>0</v>
      </c>
      <c r="L13" s="26">
        <v>0</v>
      </c>
      <c r="M13" s="203"/>
      <c r="N13" s="51">
        <f>(F13+G13+H13+I13+J13+K13+L13)*E13</f>
        <v>320</v>
      </c>
    </row>
    <row r="14" spans="1:16" x14ac:dyDescent="0.2">
      <c r="A14" s="173"/>
      <c r="B14" s="158"/>
      <c r="C14" s="38" t="s">
        <v>47</v>
      </c>
      <c r="D14" s="28" t="s">
        <v>86</v>
      </c>
      <c r="E14" s="28">
        <v>180</v>
      </c>
      <c r="F14" s="28">
        <v>2</v>
      </c>
      <c r="G14" s="26">
        <v>2</v>
      </c>
      <c r="H14" s="26">
        <v>2</v>
      </c>
      <c r="I14" s="26">
        <v>2</v>
      </c>
      <c r="J14" s="87">
        <v>3</v>
      </c>
      <c r="K14" s="26">
        <v>2</v>
      </c>
      <c r="L14" s="26">
        <v>3</v>
      </c>
      <c r="M14" s="203"/>
      <c r="N14" s="51">
        <f t="shared" si="2"/>
        <v>2880</v>
      </c>
    </row>
    <row r="15" spans="1:16" x14ac:dyDescent="0.2">
      <c r="A15" s="173"/>
      <c r="B15" s="158"/>
      <c r="C15" s="38" t="s">
        <v>73</v>
      </c>
      <c r="D15" s="28" t="s">
        <v>31</v>
      </c>
      <c r="E15" s="28">
        <v>162</v>
      </c>
      <c r="F15" s="28">
        <v>2</v>
      </c>
      <c r="G15" s="26">
        <v>2</v>
      </c>
      <c r="H15" s="26">
        <v>2</v>
      </c>
      <c r="I15" s="26">
        <v>2</v>
      </c>
      <c r="J15" s="87">
        <v>2</v>
      </c>
      <c r="K15" s="26">
        <v>2</v>
      </c>
      <c r="L15" s="26">
        <v>2</v>
      </c>
      <c r="M15" s="203"/>
      <c r="N15" s="51">
        <f>(F15+G15+H15+I15+J15+K15+L15)*E15</f>
        <v>2268</v>
      </c>
    </row>
    <row r="16" spans="1:16" x14ac:dyDescent="0.2">
      <c r="A16" s="174"/>
      <c r="B16" s="148"/>
      <c r="C16" s="38" t="s">
        <v>51</v>
      </c>
      <c r="D16" s="29" t="s">
        <v>31</v>
      </c>
      <c r="E16" s="29">
        <v>162</v>
      </c>
      <c r="F16" s="29"/>
      <c r="G16" s="15"/>
      <c r="H16" s="15"/>
      <c r="I16" s="15"/>
      <c r="J16" s="67"/>
      <c r="K16" s="15"/>
      <c r="L16" s="15"/>
      <c r="M16" s="204"/>
      <c r="N16" s="64">
        <f>(F16+G16+H16+I16+J16+K16+L16)*E16</f>
        <v>0</v>
      </c>
    </row>
    <row r="17" spans="1:15" ht="24.75" customHeight="1" x14ac:dyDescent="0.2">
      <c r="A17" s="153">
        <v>5</v>
      </c>
      <c r="B17" s="153" t="s">
        <v>79</v>
      </c>
      <c r="C17" s="24" t="s">
        <v>89</v>
      </c>
      <c r="D17" s="89" t="s">
        <v>29</v>
      </c>
      <c r="E17" s="89">
        <v>180</v>
      </c>
      <c r="F17" s="89">
        <v>1</v>
      </c>
      <c r="G17" s="211">
        <v>0</v>
      </c>
      <c r="H17" s="7">
        <v>2</v>
      </c>
      <c r="I17" s="211">
        <v>0</v>
      </c>
      <c r="J17" s="7">
        <v>2</v>
      </c>
      <c r="K17" s="211">
        <v>0</v>
      </c>
      <c r="L17" s="7">
        <v>2</v>
      </c>
      <c r="M17" s="212">
        <f>SUM(F17:L18)</f>
        <v>7</v>
      </c>
      <c r="N17" s="105">
        <f>(F17+G17+H17+I17+J17+K17+L17)*E17</f>
        <v>1260</v>
      </c>
    </row>
    <row r="18" spans="1:15" ht="12.75" customHeight="1" x14ac:dyDescent="0.2">
      <c r="A18" s="154"/>
      <c r="B18" s="154"/>
      <c r="C18" s="24" t="s">
        <v>61</v>
      </c>
      <c r="D18" s="33" t="s">
        <v>29</v>
      </c>
      <c r="E18" s="33">
        <v>180</v>
      </c>
      <c r="F18" s="33"/>
      <c r="G18" s="17"/>
      <c r="H18" s="17"/>
      <c r="I18" s="17"/>
      <c r="J18" s="17"/>
      <c r="K18" s="17"/>
      <c r="L18" s="17"/>
      <c r="M18" s="214"/>
      <c r="N18" s="64">
        <f>(F18+G18+H18+I18+J18+K18+L18)*E18</f>
        <v>0</v>
      </c>
    </row>
    <row r="19" spans="1:15" ht="25.5" x14ac:dyDescent="0.2">
      <c r="A19" s="2">
        <v>6</v>
      </c>
      <c r="B19" s="2" t="s">
        <v>80</v>
      </c>
      <c r="C19" s="16" t="s">
        <v>90</v>
      </c>
      <c r="D19" s="28" t="s">
        <v>29</v>
      </c>
      <c r="E19" s="28">
        <v>180</v>
      </c>
      <c r="F19" s="28">
        <v>0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1</v>
      </c>
      <c r="M19" s="26">
        <f>SUM(F19:L19)</f>
        <v>2</v>
      </c>
      <c r="N19" s="51">
        <f>(F19+G19+H19+I19+J19+K19+L19)*E19</f>
        <v>360</v>
      </c>
    </row>
    <row r="20" spans="1:15" x14ac:dyDescent="0.2">
      <c r="A20" s="153">
        <v>7</v>
      </c>
      <c r="B20" s="153" t="s">
        <v>81</v>
      </c>
      <c r="C20" s="24" t="s">
        <v>52</v>
      </c>
      <c r="D20" s="89" t="s">
        <v>30</v>
      </c>
      <c r="E20" s="89">
        <v>72</v>
      </c>
      <c r="F20" s="89">
        <v>0</v>
      </c>
      <c r="G20" s="7">
        <v>0</v>
      </c>
      <c r="H20" s="7">
        <v>0</v>
      </c>
      <c r="I20" s="7">
        <v>0</v>
      </c>
      <c r="J20" s="131">
        <v>1</v>
      </c>
      <c r="K20" s="7">
        <v>0</v>
      </c>
      <c r="L20" s="131">
        <v>1</v>
      </c>
      <c r="M20" s="155">
        <f>SUM(F20:L21)</f>
        <v>2</v>
      </c>
      <c r="N20" s="105">
        <f t="shared" si="2"/>
        <v>144</v>
      </c>
      <c r="O20" s="6"/>
    </row>
    <row r="21" spans="1:15" x14ac:dyDescent="0.2">
      <c r="A21" s="154"/>
      <c r="B21" s="154"/>
      <c r="C21" s="24" t="s">
        <v>51</v>
      </c>
      <c r="D21" s="33" t="s">
        <v>30</v>
      </c>
      <c r="E21" s="33"/>
      <c r="F21" s="33"/>
      <c r="G21" s="17"/>
      <c r="H21" s="17"/>
      <c r="I21" s="17"/>
      <c r="J21" s="17"/>
      <c r="K21" s="17"/>
      <c r="L21" s="17"/>
      <c r="M21" s="156"/>
      <c r="N21" s="64">
        <f>(F21+G21+H21+I21+J21+K21+L21)*E21</f>
        <v>0</v>
      </c>
      <c r="O21" s="6"/>
    </row>
    <row r="22" spans="1:15" x14ac:dyDescent="0.2">
      <c r="A22" s="28">
        <v>8</v>
      </c>
      <c r="B22" s="28" t="s">
        <v>82</v>
      </c>
      <c r="C22" s="38" t="s">
        <v>52</v>
      </c>
      <c r="D22" s="28" t="s">
        <v>30</v>
      </c>
      <c r="E22" s="28">
        <v>72</v>
      </c>
      <c r="F22" s="28">
        <v>0</v>
      </c>
      <c r="G22" s="26">
        <v>0</v>
      </c>
      <c r="H22" s="26">
        <v>0</v>
      </c>
      <c r="I22" s="26">
        <v>0</v>
      </c>
      <c r="J22" s="138">
        <v>1</v>
      </c>
      <c r="K22" s="26">
        <v>0</v>
      </c>
      <c r="L22" s="138">
        <v>1</v>
      </c>
      <c r="M22" s="138">
        <f t="shared" ref="M22" si="3">SUM(F22:L22)</f>
        <v>2</v>
      </c>
      <c r="N22" s="51">
        <f t="shared" si="2"/>
        <v>144</v>
      </c>
    </row>
    <row r="23" spans="1:15" ht="25.5" x14ac:dyDescent="0.2">
      <c r="A23" s="1">
        <v>9</v>
      </c>
      <c r="B23" s="1" t="s">
        <v>83</v>
      </c>
      <c r="C23" s="24" t="s">
        <v>44</v>
      </c>
      <c r="D23" s="89" t="s">
        <v>94</v>
      </c>
      <c r="E23" s="89">
        <v>115</v>
      </c>
      <c r="F23" s="89">
        <v>0</v>
      </c>
      <c r="G23" s="131">
        <v>1</v>
      </c>
      <c r="H23" s="7">
        <v>0</v>
      </c>
      <c r="I23" s="131">
        <v>1</v>
      </c>
      <c r="J23" s="7">
        <v>0</v>
      </c>
      <c r="K23" s="7">
        <v>0</v>
      </c>
      <c r="L23" s="7">
        <v>0</v>
      </c>
      <c r="M23" s="131">
        <f>SUM(F23:L23)</f>
        <v>2</v>
      </c>
      <c r="N23" s="105">
        <f t="shared" si="2"/>
        <v>230</v>
      </c>
    </row>
    <row r="24" spans="1:15" x14ac:dyDescent="0.2">
      <c r="A24" s="167">
        <v>10</v>
      </c>
      <c r="B24" s="167" t="s">
        <v>84</v>
      </c>
      <c r="C24" s="70" t="s">
        <v>54</v>
      </c>
      <c r="D24" s="85" t="s">
        <v>93</v>
      </c>
      <c r="E24" s="91">
        <v>158</v>
      </c>
      <c r="F24" s="91">
        <v>1</v>
      </c>
      <c r="G24" s="136">
        <v>2</v>
      </c>
      <c r="H24" s="136">
        <v>2</v>
      </c>
      <c r="I24" s="136">
        <v>2</v>
      </c>
      <c r="J24" s="136">
        <v>2</v>
      </c>
      <c r="K24" s="136">
        <v>2</v>
      </c>
      <c r="L24" s="136">
        <v>2</v>
      </c>
      <c r="M24" s="149">
        <f>SUM(F24:L25)</f>
        <v>15</v>
      </c>
      <c r="N24" s="51">
        <f>(F24+G24+H24+I24+J24+K24+L24)*E24</f>
        <v>2054</v>
      </c>
    </row>
    <row r="25" spans="1:15" x14ac:dyDescent="0.2">
      <c r="A25" s="168"/>
      <c r="B25" s="168"/>
      <c r="C25" s="69" t="s">
        <v>67</v>
      </c>
      <c r="D25" s="85" t="s">
        <v>68</v>
      </c>
      <c r="E25" s="86">
        <v>188</v>
      </c>
      <c r="F25" s="137">
        <v>0</v>
      </c>
      <c r="G25" s="136">
        <v>0</v>
      </c>
      <c r="H25" s="136">
        <v>1</v>
      </c>
      <c r="I25" s="136">
        <v>0</v>
      </c>
      <c r="J25" s="136">
        <v>0</v>
      </c>
      <c r="K25" s="136">
        <v>1</v>
      </c>
      <c r="L25" s="136">
        <v>0</v>
      </c>
      <c r="M25" s="150"/>
      <c r="N25" s="51">
        <f>(F25+G25+H25+I25+J25+K25+L25)*E25</f>
        <v>376</v>
      </c>
    </row>
    <row r="26" spans="1:15" x14ac:dyDescent="0.2">
      <c r="A26" s="42">
        <v>11</v>
      </c>
      <c r="B26" s="42" t="s">
        <v>20</v>
      </c>
      <c r="C26" s="5" t="s">
        <v>72</v>
      </c>
      <c r="D26" s="89" t="s">
        <v>29</v>
      </c>
      <c r="E26" s="107">
        <v>180</v>
      </c>
      <c r="F26" s="134">
        <v>1</v>
      </c>
      <c r="G26" s="134">
        <v>1</v>
      </c>
      <c r="H26" s="135">
        <v>2</v>
      </c>
      <c r="I26" s="134">
        <v>1</v>
      </c>
      <c r="J26" s="135">
        <v>2</v>
      </c>
      <c r="K26" s="134">
        <v>1</v>
      </c>
      <c r="L26" s="135">
        <v>2</v>
      </c>
      <c r="M26" s="131">
        <f>SUM(F26:L26)</f>
        <v>10</v>
      </c>
      <c r="N26" s="105">
        <f t="shared" si="2"/>
        <v>1800</v>
      </c>
    </row>
    <row r="27" spans="1:15" x14ac:dyDescent="0.2">
      <c r="A27" s="26">
        <v>12</v>
      </c>
      <c r="B27" s="26" t="s">
        <v>21</v>
      </c>
      <c r="C27" s="27" t="s">
        <v>52</v>
      </c>
      <c r="D27" s="29" t="s">
        <v>30</v>
      </c>
      <c r="E27" s="15">
        <v>72</v>
      </c>
      <c r="F27" s="15"/>
      <c r="G27" s="15"/>
      <c r="H27" s="15"/>
      <c r="I27" s="15"/>
      <c r="J27" s="15"/>
      <c r="K27" s="15"/>
      <c r="L27" s="15"/>
      <c r="M27" s="15">
        <f>SUM(F27:L27)</f>
        <v>0</v>
      </c>
      <c r="N27" s="64">
        <f t="shared" si="2"/>
        <v>0</v>
      </c>
    </row>
    <row r="28" spans="1:15" x14ac:dyDescent="0.2">
      <c r="A28" s="151">
        <v>13</v>
      </c>
      <c r="B28" s="151" t="s">
        <v>24</v>
      </c>
      <c r="C28" s="12" t="s">
        <v>52</v>
      </c>
      <c r="D28" s="33" t="s">
        <v>30</v>
      </c>
      <c r="E28" s="17">
        <v>72</v>
      </c>
      <c r="F28" s="15"/>
      <c r="G28" s="15"/>
      <c r="H28" s="15"/>
      <c r="I28" s="15"/>
      <c r="J28" s="15"/>
      <c r="K28" s="15"/>
      <c r="L28" s="15"/>
      <c r="M28" s="157">
        <f>SUM(F28:L29)</f>
        <v>0</v>
      </c>
      <c r="N28" s="64">
        <f t="shared" si="2"/>
        <v>0</v>
      </c>
    </row>
    <row r="29" spans="1:15" x14ac:dyDescent="0.2">
      <c r="A29" s="152"/>
      <c r="B29" s="152"/>
      <c r="C29" s="46" t="s">
        <v>51</v>
      </c>
      <c r="D29" s="45"/>
      <c r="E29" s="45"/>
      <c r="F29" s="45"/>
      <c r="G29" s="45"/>
      <c r="H29" s="45"/>
      <c r="I29" s="45"/>
      <c r="J29" s="45"/>
      <c r="K29" s="45"/>
      <c r="L29" s="45"/>
      <c r="M29" s="175"/>
      <c r="N29" s="64">
        <f t="shared" si="2"/>
        <v>0</v>
      </c>
    </row>
    <row r="30" spans="1:15" x14ac:dyDescent="0.2">
      <c r="A30" s="149">
        <v>14</v>
      </c>
      <c r="B30" s="149" t="s">
        <v>26</v>
      </c>
      <c r="C30" s="32" t="s">
        <v>71</v>
      </c>
      <c r="D30" s="28" t="s">
        <v>29</v>
      </c>
      <c r="E30" s="106">
        <v>180</v>
      </c>
      <c r="F30" s="106">
        <v>1</v>
      </c>
      <c r="G30" s="106">
        <v>0</v>
      </c>
      <c r="H30" s="146">
        <v>1</v>
      </c>
      <c r="I30" s="106">
        <v>0</v>
      </c>
      <c r="J30" s="106">
        <v>1</v>
      </c>
      <c r="K30" s="106">
        <v>0</v>
      </c>
      <c r="L30" s="146">
        <v>1</v>
      </c>
      <c r="M30" s="178">
        <f>SUM(F30:L31)</f>
        <v>11</v>
      </c>
      <c r="N30" s="121">
        <f>(F30+G30+H30+I30+J30+K30+L30)*E30</f>
        <v>720</v>
      </c>
    </row>
    <row r="31" spans="1:15" x14ac:dyDescent="0.2">
      <c r="A31" s="150"/>
      <c r="B31" s="150"/>
      <c r="C31" s="32" t="s">
        <v>88</v>
      </c>
      <c r="D31" s="28" t="s">
        <v>92</v>
      </c>
      <c r="E31" s="106">
        <v>180</v>
      </c>
      <c r="F31" s="106">
        <v>1</v>
      </c>
      <c r="G31" s="106">
        <v>1</v>
      </c>
      <c r="H31" s="106">
        <v>1</v>
      </c>
      <c r="I31" s="106">
        <v>1</v>
      </c>
      <c r="J31" s="106">
        <v>1</v>
      </c>
      <c r="K31" s="106">
        <v>1</v>
      </c>
      <c r="L31" s="106">
        <v>1</v>
      </c>
      <c r="M31" s="179"/>
      <c r="N31" s="51">
        <f t="shared" si="2"/>
        <v>1260</v>
      </c>
    </row>
    <row r="32" spans="1:15" x14ac:dyDescent="0.2">
      <c r="A32" s="10">
        <v>15</v>
      </c>
      <c r="B32" s="10" t="s">
        <v>27</v>
      </c>
      <c r="C32" s="47" t="s">
        <v>71</v>
      </c>
      <c r="D32" s="33" t="s">
        <v>29</v>
      </c>
      <c r="E32" s="15">
        <v>180</v>
      </c>
      <c r="F32" s="15"/>
      <c r="G32" s="15"/>
      <c r="H32" s="15"/>
      <c r="I32" s="15"/>
      <c r="J32" s="15"/>
      <c r="K32" s="15"/>
      <c r="L32" s="15"/>
      <c r="M32" s="30">
        <f>SUM(F32:L32)</f>
        <v>0</v>
      </c>
      <c r="N32" s="64">
        <f t="shared" si="2"/>
        <v>0</v>
      </c>
    </row>
    <row r="33" spans="1:21" x14ac:dyDescent="0.2">
      <c r="A33" s="31">
        <v>16</v>
      </c>
      <c r="B33" s="31" t="s">
        <v>28</v>
      </c>
      <c r="C33" s="32" t="s">
        <v>51</v>
      </c>
      <c r="D33" s="39" t="s">
        <v>33</v>
      </c>
      <c r="E33" s="39">
        <v>162</v>
      </c>
      <c r="F33" s="30"/>
      <c r="G33" s="30"/>
      <c r="H33" s="30"/>
      <c r="I33" s="30"/>
      <c r="J33" s="30"/>
      <c r="K33" s="30"/>
      <c r="L33" s="30"/>
      <c r="M33" s="30">
        <f t="shared" ref="M33" si="4">SUM(F33:L33)</f>
        <v>0</v>
      </c>
      <c r="N33" s="71">
        <f t="shared" si="2"/>
        <v>0</v>
      </c>
    </row>
    <row r="34" spans="1:21" x14ac:dyDescent="0.2">
      <c r="A34" s="20">
        <v>17</v>
      </c>
      <c r="B34" s="20" t="s">
        <v>36</v>
      </c>
      <c r="C34" s="21" t="s">
        <v>51</v>
      </c>
      <c r="D34" s="30" t="s">
        <v>37</v>
      </c>
      <c r="E34" s="30">
        <v>162</v>
      </c>
      <c r="F34" s="30"/>
      <c r="G34" s="30"/>
      <c r="H34" s="30"/>
      <c r="I34" s="30"/>
      <c r="J34" s="30"/>
      <c r="K34" s="30"/>
      <c r="L34" s="30"/>
      <c r="M34" s="30">
        <f t="shared" ref="M34" si="5">SUM(F34:L34)</f>
        <v>0</v>
      </c>
      <c r="N34" s="71">
        <f t="shared" ref="N34" si="6">(F34+G34+H34+I34+J34+K34+L34)*E34</f>
        <v>0</v>
      </c>
    </row>
    <row r="35" spans="1:21" x14ac:dyDescent="0.2">
      <c r="A35" s="31">
        <v>18</v>
      </c>
      <c r="B35" s="31" t="s">
        <v>41</v>
      </c>
      <c r="C35" s="32" t="s">
        <v>59</v>
      </c>
      <c r="D35" s="40" t="s">
        <v>31</v>
      </c>
      <c r="E35" s="40">
        <v>175</v>
      </c>
      <c r="F35" s="30"/>
      <c r="G35" s="30"/>
      <c r="H35" s="30"/>
      <c r="I35" s="30"/>
      <c r="J35" s="30"/>
      <c r="K35" s="30"/>
      <c r="L35" s="30"/>
      <c r="M35" s="30">
        <f>SUM(F35:L35)</f>
        <v>0</v>
      </c>
      <c r="N35" s="71">
        <f>(F35+G35+H35+I35+J35+K35+L35)*E35</f>
        <v>0</v>
      </c>
    </row>
    <row r="36" spans="1:21" x14ac:dyDescent="0.2">
      <c r="A36" s="20">
        <v>19</v>
      </c>
      <c r="B36" s="20" t="s">
        <v>50</v>
      </c>
      <c r="C36" s="21" t="s">
        <v>51</v>
      </c>
      <c r="D36" s="40" t="s">
        <v>31</v>
      </c>
      <c r="E36" s="40">
        <v>175</v>
      </c>
      <c r="F36" s="30"/>
      <c r="G36" s="30"/>
      <c r="H36" s="30"/>
      <c r="I36" s="30"/>
      <c r="J36" s="30"/>
      <c r="K36" s="30"/>
      <c r="L36" s="30"/>
      <c r="M36" s="30">
        <f>SUM(F36:L36)</f>
        <v>0</v>
      </c>
      <c r="N36" s="71">
        <f>(F36+G36+H36+I36+J36+K36+L36)*E36</f>
        <v>0</v>
      </c>
    </row>
    <row r="37" spans="1:21" x14ac:dyDescent="0.2">
      <c r="A37" s="49">
        <v>20</v>
      </c>
      <c r="B37" s="31" t="s">
        <v>62</v>
      </c>
      <c r="C37" s="32" t="s">
        <v>51</v>
      </c>
      <c r="D37" s="66" t="s">
        <v>30</v>
      </c>
      <c r="E37" s="40"/>
      <c r="F37" s="30"/>
      <c r="G37" s="30"/>
      <c r="H37" s="30"/>
      <c r="I37" s="30"/>
      <c r="J37" s="30"/>
      <c r="K37" s="30"/>
      <c r="L37" s="30"/>
      <c r="M37" s="30">
        <f>SUM(F37:L37)</f>
        <v>0</v>
      </c>
      <c r="N37" s="71">
        <f>(F37+G37+H37+I37+J37+K37+L37)*E37</f>
        <v>0</v>
      </c>
    </row>
    <row r="38" spans="1:21" x14ac:dyDescent="0.2">
      <c r="A38" s="48">
        <v>21</v>
      </c>
      <c r="B38" s="10" t="s">
        <v>63</v>
      </c>
      <c r="C38" s="47" t="s">
        <v>64</v>
      </c>
      <c r="D38" s="66" t="s">
        <v>65</v>
      </c>
      <c r="E38" s="66"/>
      <c r="F38" s="30"/>
      <c r="G38" s="30"/>
      <c r="H38" s="30"/>
      <c r="I38" s="30"/>
      <c r="J38" s="30"/>
      <c r="K38" s="30"/>
      <c r="L38" s="30"/>
      <c r="M38" s="30">
        <f>SUM(F38:L38)</f>
        <v>0</v>
      </c>
      <c r="N38" s="71">
        <f>(F38+G38+H38+I38+J38+K38+L38)*E38</f>
        <v>0</v>
      </c>
    </row>
    <row r="39" spans="1:21" x14ac:dyDescent="0.2">
      <c r="A39" s="50">
        <v>22</v>
      </c>
      <c r="B39" s="26" t="s">
        <v>66</v>
      </c>
      <c r="C39" s="27" t="s">
        <v>51</v>
      </c>
      <c r="D39" s="66" t="s">
        <v>31</v>
      </c>
      <c r="E39" s="66"/>
      <c r="F39" s="30"/>
      <c r="G39" s="30"/>
      <c r="H39" s="30"/>
      <c r="I39" s="30"/>
      <c r="J39" s="30"/>
      <c r="K39" s="30"/>
      <c r="L39" s="30"/>
      <c r="M39" s="30">
        <f>SUM(F39:L39)</f>
        <v>0</v>
      </c>
      <c r="N39" s="71">
        <f>(F39+G39+H39+I39+J39+K39+L39)*E39</f>
        <v>0</v>
      </c>
    </row>
    <row r="40" spans="1:21" x14ac:dyDescent="0.2">
      <c r="A40" s="176" t="s">
        <v>56</v>
      </c>
      <c r="B40" s="177"/>
      <c r="C40" s="177"/>
      <c r="D40" s="62"/>
      <c r="E40" s="80"/>
      <c r="F40" s="207">
        <f t="shared" ref="F40:N40" si="7">SUM(F2:F39)</f>
        <v>16</v>
      </c>
      <c r="G40" s="215">
        <f t="shared" si="7"/>
        <v>15</v>
      </c>
      <c r="H40" s="139">
        <f t="shared" si="7"/>
        <v>21</v>
      </c>
      <c r="I40" s="207">
        <f t="shared" si="7"/>
        <v>15</v>
      </c>
      <c r="J40" s="139">
        <f>SUM(J2:J39)</f>
        <v>24</v>
      </c>
      <c r="K40" s="215">
        <f t="shared" si="7"/>
        <v>16</v>
      </c>
      <c r="L40" s="139">
        <f>SUM(L2:L39)</f>
        <v>23</v>
      </c>
      <c r="M40" s="139">
        <f t="shared" si="7"/>
        <v>130</v>
      </c>
      <c r="N40" s="81">
        <f t="shared" si="7"/>
        <v>22439</v>
      </c>
    </row>
    <row r="41" spans="1:21" x14ac:dyDescent="0.2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"/>
      <c r="N41" s="63"/>
    </row>
    <row r="42" spans="1:21" ht="13.5" thickBot="1" x14ac:dyDescent="0.2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63"/>
    </row>
    <row r="43" spans="1:21" ht="32.25" customHeight="1" thickBot="1" x14ac:dyDescent="0.25">
      <c r="A43" s="3" t="s">
        <v>0</v>
      </c>
      <c r="B43" s="11" t="s">
        <v>1</v>
      </c>
      <c r="C43" s="3" t="s">
        <v>2</v>
      </c>
      <c r="D43" s="11" t="s">
        <v>34</v>
      </c>
      <c r="E43" s="3" t="s">
        <v>35</v>
      </c>
      <c r="F43" s="11" t="s">
        <v>3</v>
      </c>
      <c r="G43" s="3" t="s">
        <v>4</v>
      </c>
      <c r="H43" s="3" t="s">
        <v>5</v>
      </c>
      <c r="I43" s="3" t="s">
        <v>6</v>
      </c>
      <c r="J43" s="11" t="s">
        <v>7</v>
      </c>
      <c r="K43" s="3" t="s">
        <v>8</v>
      </c>
      <c r="L43" s="11" t="s">
        <v>9</v>
      </c>
      <c r="M43" s="13" t="s">
        <v>10</v>
      </c>
      <c r="N43" s="61" t="s">
        <v>32</v>
      </c>
    </row>
    <row r="44" spans="1:21" x14ac:dyDescent="0.2">
      <c r="A44" s="196">
        <v>1</v>
      </c>
      <c r="B44" s="195" t="s">
        <v>12</v>
      </c>
      <c r="C44" s="109" t="s">
        <v>71</v>
      </c>
      <c r="D44" s="110" t="s">
        <v>29</v>
      </c>
      <c r="E44" s="122">
        <v>180</v>
      </c>
      <c r="F44" s="140">
        <v>4</v>
      </c>
      <c r="G44" s="145">
        <v>4</v>
      </c>
      <c r="H44" s="145">
        <v>4</v>
      </c>
      <c r="I44" s="145">
        <v>4</v>
      </c>
      <c r="J44" s="140">
        <v>4</v>
      </c>
      <c r="K44" s="145">
        <v>4</v>
      </c>
      <c r="L44" s="140">
        <v>4</v>
      </c>
      <c r="M44" s="197">
        <f>SUM(F44:L45)</f>
        <v>49</v>
      </c>
      <c r="N44" s="82">
        <f>(F44+G44+H44+I44+J44+K44+L44)*E44</f>
        <v>5040</v>
      </c>
    </row>
    <row r="45" spans="1:21" x14ac:dyDescent="0.2">
      <c r="A45" s="148"/>
      <c r="B45" s="174"/>
      <c r="C45" s="109" t="s">
        <v>52</v>
      </c>
      <c r="D45" s="110" t="s">
        <v>31</v>
      </c>
      <c r="E45" s="122">
        <v>160</v>
      </c>
      <c r="F45" s="127">
        <v>3</v>
      </c>
      <c r="G45" s="128">
        <v>3</v>
      </c>
      <c r="H45" s="128">
        <v>3</v>
      </c>
      <c r="I45" s="128">
        <v>3</v>
      </c>
      <c r="J45" s="127">
        <v>3</v>
      </c>
      <c r="K45" s="128">
        <v>3</v>
      </c>
      <c r="L45" s="127">
        <v>3</v>
      </c>
      <c r="M45" s="198"/>
      <c r="N45" s="111">
        <f>(F45+G45+H45+I45+J45+K45+L45)*E45</f>
        <v>3360</v>
      </c>
    </row>
    <row r="46" spans="1:21" ht="12.75" customHeight="1" x14ac:dyDescent="0.2">
      <c r="A46" s="153">
        <v>2</v>
      </c>
      <c r="B46" s="153" t="s">
        <v>13</v>
      </c>
      <c r="C46" s="12" t="s">
        <v>71</v>
      </c>
      <c r="D46" s="19" t="s">
        <v>29</v>
      </c>
      <c r="E46" s="7">
        <v>180</v>
      </c>
      <c r="F46" s="88">
        <v>2</v>
      </c>
      <c r="G46" s="10">
        <v>2</v>
      </c>
      <c r="H46" s="10">
        <v>2</v>
      </c>
      <c r="I46" s="10">
        <v>2</v>
      </c>
      <c r="J46" s="90">
        <v>2</v>
      </c>
      <c r="K46" s="10">
        <v>2</v>
      </c>
      <c r="L46" s="88">
        <v>2</v>
      </c>
      <c r="M46" s="199">
        <f>SUM(F46:L48)</f>
        <v>28</v>
      </c>
      <c r="N46" s="53">
        <f t="shared" ref="N46:N65" si="8">(F46+G46+H46+I46+J46+K46+L46)*E46</f>
        <v>2520</v>
      </c>
      <c r="U46" t="s">
        <v>69</v>
      </c>
    </row>
    <row r="47" spans="1:21" ht="12.75" customHeight="1" x14ac:dyDescent="0.2">
      <c r="A47" s="152"/>
      <c r="B47" s="152"/>
      <c r="C47" s="12" t="s">
        <v>52</v>
      </c>
      <c r="D47" s="118" t="s">
        <v>31</v>
      </c>
      <c r="E47" s="108">
        <v>160</v>
      </c>
      <c r="F47" s="88">
        <v>2</v>
      </c>
      <c r="G47" s="10">
        <v>2</v>
      </c>
      <c r="H47" s="10">
        <v>2</v>
      </c>
      <c r="I47" s="10">
        <v>2</v>
      </c>
      <c r="J47" s="90">
        <v>2</v>
      </c>
      <c r="K47" s="10">
        <v>2</v>
      </c>
      <c r="L47" s="88">
        <v>2</v>
      </c>
      <c r="M47" s="200"/>
      <c r="N47" s="98">
        <f>(F47+G47+H47+I47+J47+K47+L47)*E47</f>
        <v>2240</v>
      </c>
    </row>
    <row r="48" spans="1:21" x14ac:dyDescent="0.2">
      <c r="A48" s="154"/>
      <c r="B48" s="154"/>
      <c r="C48" s="12" t="s">
        <v>11</v>
      </c>
      <c r="D48" s="104" t="s">
        <v>31</v>
      </c>
      <c r="E48" s="33">
        <v>160</v>
      </c>
      <c r="F48" s="14"/>
      <c r="G48" s="15"/>
      <c r="H48" s="15"/>
      <c r="I48" s="15"/>
      <c r="J48" s="14"/>
      <c r="K48" s="15"/>
      <c r="L48" s="14"/>
      <c r="M48" s="201"/>
      <c r="N48" s="72">
        <f>(F48+G48+H48+I48+J48+K48+L48)*E48</f>
        <v>0</v>
      </c>
    </row>
    <row r="49" spans="1:14" x14ac:dyDescent="0.2">
      <c r="A49" s="147">
        <v>3</v>
      </c>
      <c r="B49" s="169" t="s">
        <v>14</v>
      </c>
      <c r="C49" s="27" t="s">
        <v>71</v>
      </c>
      <c r="D49" s="110" t="s">
        <v>29</v>
      </c>
      <c r="E49" s="112">
        <v>180</v>
      </c>
      <c r="F49" s="141">
        <v>7</v>
      </c>
      <c r="G49" s="26">
        <v>7</v>
      </c>
      <c r="H49" s="142">
        <v>7</v>
      </c>
      <c r="I49" s="26">
        <v>7</v>
      </c>
      <c r="J49" s="141">
        <v>7</v>
      </c>
      <c r="K49" s="26">
        <v>7</v>
      </c>
      <c r="L49" s="141">
        <v>7</v>
      </c>
      <c r="M49" s="165">
        <f>SUM(F49:L51)</f>
        <v>83</v>
      </c>
      <c r="N49" s="54">
        <f t="shared" si="8"/>
        <v>8820</v>
      </c>
    </row>
    <row r="50" spans="1:14" x14ac:dyDescent="0.2">
      <c r="A50" s="158"/>
      <c r="B50" s="170"/>
      <c r="C50" s="27" t="s">
        <v>45</v>
      </c>
      <c r="D50" s="112" t="s">
        <v>31</v>
      </c>
      <c r="E50" s="112">
        <v>160</v>
      </c>
      <c r="F50" s="205">
        <v>3</v>
      </c>
      <c r="G50" s="142">
        <v>4</v>
      </c>
      <c r="H50" s="142">
        <v>3</v>
      </c>
      <c r="I50" s="142">
        <v>4</v>
      </c>
      <c r="J50" s="141">
        <v>7</v>
      </c>
      <c r="K50" s="26">
        <v>7</v>
      </c>
      <c r="L50" s="205">
        <v>6</v>
      </c>
      <c r="M50" s="172"/>
      <c r="N50" s="54">
        <f t="shared" si="8"/>
        <v>5440</v>
      </c>
    </row>
    <row r="51" spans="1:14" x14ac:dyDescent="0.2">
      <c r="A51" s="148"/>
      <c r="B51" s="171"/>
      <c r="C51" s="27" t="s">
        <v>51</v>
      </c>
      <c r="D51" s="67" t="s">
        <v>33</v>
      </c>
      <c r="E51" s="67">
        <v>162</v>
      </c>
      <c r="F51" s="79"/>
      <c r="G51" s="67"/>
      <c r="H51" s="67"/>
      <c r="I51" s="67"/>
      <c r="J51" s="79"/>
      <c r="K51" s="67"/>
      <c r="L51" s="79"/>
      <c r="M51" s="166"/>
      <c r="N51" s="73">
        <f t="shared" si="8"/>
        <v>0</v>
      </c>
    </row>
    <row r="52" spans="1:14" x14ac:dyDescent="0.2">
      <c r="A52" s="153">
        <v>4</v>
      </c>
      <c r="B52" s="153" t="s">
        <v>15</v>
      </c>
      <c r="C52" s="12" t="s">
        <v>71</v>
      </c>
      <c r="D52" s="19" t="s">
        <v>29</v>
      </c>
      <c r="E52" s="7">
        <v>180</v>
      </c>
      <c r="F52" s="88">
        <v>2</v>
      </c>
      <c r="G52" s="10">
        <v>2</v>
      </c>
      <c r="H52" s="10">
        <v>2</v>
      </c>
      <c r="I52" s="10">
        <v>2</v>
      </c>
      <c r="J52" s="88">
        <v>2</v>
      </c>
      <c r="K52" s="10">
        <v>2</v>
      </c>
      <c r="L52" s="88">
        <v>2</v>
      </c>
      <c r="M52" s="151">
        <f>SUM(F52:L54)</f>
        <v>28</v>
      </c>
      <c r="N52" s="53">
        <f>(F52+G52+H52+I52+J52+K52+L52)*E52</f>
        <v>2520</v>
      </c>
    </row>
    <row r="53" spans="1:14" x14ac:dyDescent="0.2">
      <c r="A53" s="152"/>
      <c r="B53" s="152"/>
      <c r="C53" s="12" t="s">
        <v>52</v>
      </c>
      <c r="D53" s="118" t="s">
        <v>31</v>
      </c>
      <c r="E53" s="108">
        <v>160</v>
      </c>
      <c r="F53" s="88">
        <v>2</v>
      </c>
      <c r="G53" s="10">
        <v>2</v>
      </c>
      <c r="H53" s="10">
        <v>2</v>
      </c>
      <c r="I53" s="10">
        <v>2</v>
      </c>
      <c r="J53" s="88">
        <v>2</v>
      </c>
      <c r="K53" s="10">
        <v>2</v>
      </c>
      <c r="L53" s="88">
        <v>2</v>
      </c>
      <c r="M53" s="152"/>
      <c r="N53" s="53">
        <f>(F53+G53+H53+I53+J53+K53+L53)*E53</f>
        <v>2240</v>
      </c>
    </row>
    <row r="54" spans="1:14" x14ac:dyDescent="0.2">
      <c r="A54" s="154"/>
      <c r="B54" s="154"/>
      <c r="C54" s="12" t="s">
        <v>11</v>
      </c>
      <c r="D54" s="104" t="s">
        <v>31</v>
      </c>
      <c r="E54" s="33">
        <v>160</v>
      </c>
      <c r="F54" s="14"/>
      <c r="G54" s="15"/>
      <c r="H54" s="15"/>
      <c r="I54" s="15"/>
      <c r="J54" s="14"/>
      <c r="K54" s="15"/>
      <c r="L54" s="14"/>
      <c r="M54" s="193"/>
      <c r="N54" s="73">
        <f>(F54+G54+H54+I54+J54+K54+L54)*E54</f>
        <v>0</v>
      </c>
    </row>
    <row r="55" spans="1:14" x14ac:dyDescent="0.2">
      <c r="A55" s="92">
        <v>5</v>
      </c>
      <c r="B55" s="97" t="s">
        <v>87</v>
      </c>
      <c r="C55" s="93" t="s">
        <v>71</v>
      </c>
      <c r="D55" s="209" t="s">
        <v>29</v>
      </c>
      <c r="E55" s="133">
        <v>180</v>
      </c>
      <c r="F55" s="205">
        <v>0</v>
      </c>
      <c r="G55" s="138">
        <v>1</v>
      </c>
      <c r="H55" s="26">
        <v>0</v>
      </c>
      <c r="I55" s="26">
        <v>0</v>
      </c>
      <c r="J55" s="205">
        <v>0</v>
      </c>
      <c r="K55" s="138">
        <v>1</v>
      </c>
      <c r="L55" s="205">
        <v>0</v>
      </c>
      <c r="M55" s="210">
        <f>SUM(F55:L55)</f>
        <v>2</v>
      </c>
      <c r="N55" s="54">
        <f>(F55+G55+H55+I55+J55+K55+L55)*E55</f>
        <v>360</v>
      </c>
    </row>
    <row r="56" spans="1:14" x14ac:dyDescent="0.2">
      <c r="A56" s="94">
        <v>6</v>
      </c>
      <c r="B56" s="95" t="s">
        <v>16</v>
      </c>
      <c r="C56" s="47" t="s">
        <v>52</v>
      </c>
      <c r="D56" s="83" t="s">
        <v>30</v>
      </c>
      <c r="E56" s="15">
        <v>72</v>
      </c>
      <c r="F56" s="14"/>
      <c r="G56" s="15"/>
      <c r="H56" s="15"/>
      <c r="I56" s="15"/>
      <c r="J56" s="14"/>
      <c r="K56" s="15"/>
      <c r="L56" s="14"/>
      <c r="M56" s="84">
        <f>SUM(F56:L56)</f>
        <v>0</v>
      </c>
      <c r="N56" s="73">
        <f t="shared" si="8"/>
        <v>0</v>
      </c>
    </row>
    <row r="57" spans="1:14" x14ac:dyDescent="0.2">
      <c r="A57" s="187">
        <v>7</v>
      </c>
      <c r="B57" s="184" t="s">
        <v>17</v>
      </c>
      <c r="C57" s="114" t="s">
        <v>52</v>
      </c>
      <c r="D57" s="110" t="s">
        <v>30</v>
      </c>
      <c r="E57" s="112">
        <v>72</v>
      </c>
      <c r="F57" s="113">
        <v>1</v>
      </c>
      <c r="G57" s="112">
        <v>1</v>
      </c>
      <c r="H57" s="112">
        <v>1</v>
      </c>
      <c r="I57" s="112">
        <v>1</v>
      </c>
      <c r="J57" s="113">
        <v>1</v>
      </c>
      <c r="K57" s="112">
        <v>1</v>
      </c>
      <c r="L57" s="113">
        <v>1</v>
      </c>
      <c r="M57" s="194">
        <f>SUM(F57:L59)</f>
        <v>10</v>
      </c>
      <c r="N57" s="54">
        <f>(F57+G57+H57+I57+J57+K57+L57)*E57</f>
        <v>504</v>
      </c>
    </row>
    <row r="58" spans="1:14" x14ac:dyDescent="0.2">
      <c r="A58" s="188"/>
      <c r="B58" s="185"/>
      <c r="C58" s="114" t="s">
        <v>71</v>
      </c>
      <c r="D58" s="115" t="s">
        <v>29</v>
      </c>
      <c r="E58" s="112">
        <v>180</v>
      </c>
      <c r="F58" s="113">
        <v>0</v>
      </c>
      <c r="G58" s="112">
        <v>1</v>
      </c>
      <c r="H58" s="112">
        <v>0</v>
      </c>
      <c r="I58" s="112">
        <v>1</v>
      </c>
      <c r="J58" s="113">
        <v>0</v>
      </c>
      <c r="K58" s="112">
        <v>1</v>
      </c>
      <c r="L58" s="113">
        <v>0</v>
      </c>
      <c r="M58" s="173"/>
      <c r="N58" s="54">
        <f>(F58+G58+H58+I58+J58+K58+L58)*E58</f>
        <v>540</v>
      </c>
    </row>
    <row r="59" spans="1:14" x14ac:dyDescent="0.2">
      <c r="A59" s="189"/>
      <c r="B59" s="186"/>
      <c r="C59" s="93" t="s">
        <v>51</v>
      </c>
      <c r="D59" s="17"/>
      <c r="E59" s="17"/>
      <c r="F59" s="14"/>
      <c r="G59" s="15"/>
      <c r="H59" s="15"/>
      <c r="I59" s="15"/>
      <c r="J59" s="14"/>
      <c r="K59" s="15"/>
      <c r="L59" s="14"/>
      <c r="M59" s="168"/>
      <c r="N59" s="73">
        <f>(F59+G59+H59+I59+J59+K59+L59)*E59</f>
        <v>0</v>
      </c>
    </row>
    <row r="60" spans="1:14" x14ac:dyDescent="0.2">
      <c r="A60" s="190">
        <v>8</v>
      </c>
      <c r="B60" s="190" t="s">
        <v>18</v>
      </c>
      <c r="C60" s="47" t="s">
        <v>52</v>
      </c>
      <c r="D60" s="96" t="s">
        <v>30</v>
      </c>
      <c r="E60" s="10">
        <v>72</v>
      </c>
      <c r="F60" s="216">
        <v>8</v>
      </c>
      <c r="G60" s="120">
        <v>8</v>
      </c>
      <c r="H60" s="120">
        <v>8</v>
      </c>
      <c r="I60" s="120">
        <v>9</v>
      </c>
      <c r="J60" s="119">
        <v>8</v>
      </c>
      <c r="K60" s="120">
        <v>9</v>
      </c>
      <c r="L60" s="216">
        <v>8</v>
      </c>
      <c r="M60" s="220">
        <f>SUM(F60:L61)</f>
        <v>107</v>
      </c>
      <c r="N60" s="53">
        <f t="shared" si="8"/>
        <v>4176</v>
      </c>
    </row>
    <row r="61" spans="1:14" x14ac:dyDescent="0.2">
      <c r="A61" s="191"/>
      <c r="B61" s="192"/>
      <c r="C61" s="47" t="s">
        <v>51</v>
      </c>
      <c r="D61" s="96" t="s">
        <v>30</v>
      </c>
      <c r="E61" s="10">
        <v>72</v>
      </c>
      <c r="F61" s="88">
        <v>7</v>
      </c>
      <c r="G61" s="10">
        <v>7</v>
      </c>
      <c r="H61" s="10">
        <v>7</v>
      </c>
      <c r="I61" s="10">
        <v>7</v>
      </c>
      <c r="J61" s="88">
        <v>7</v>
      </c>
      <c r="K61" s="10">
        <v>7</v>
      </c>
      <c r="L61" s="88">
        <v>7</v>
      </c>
      <c r="M61" s="220"/>
      <c r="N61" s="98">
        <f t="shared" si="8"/>
        <v>3528</v>
      </c>
    </row>
    <row r="62" spans="1:14" x14ac:dyDescent="0.2">
      <c r="A62" s="180">
        <v>9</v>
      </c>
      <c r="B62" s="182" t="s">
        <v>19</v>
      </c>
      <c r="C62" s="93" t="s">
        <v>71</v>
      </c>
      <c r="D62" s="110" t="s">
        <v>29</v>
      </c>
      <c r="E62" s="116">
        <v>180</v>
      </c>
      <c r="F62" s="217">
        <v>3</v>
      </c>
      <c r="G62" s="218">
        <v>3</v>
      </c>
      <c r="H62" s="218">
        <v>3</v>
      </c>
      <c r="I62" s="218">
        <v>3</v>
      </c>
      <c r="J62" s="217">
        <v>3</v>
      </c>
      <c r="K62" s="218">
        <v>3</v>
      </c>
      <c r="L62" s="217">
        <v>3</v>
      </c>
      <c r="M62" s="219">
        <f>SUM(F62:L63)</f>
        <v>31</v>
      </c>
      <c r="N62" s="99">
        <f t="shared" si="8"/>
        <v>3780</v>
      </c>
    </row>
    <row r="63" spans="1:14" x14ac:dyDescent="0.2">
      <c r="A63" s="181"/>
      <c r="B63" s="183"/>
      <c r="C63" s="100" t="s">
        <v>52</v>
      </c>
      <c r="D63" s="110" t="s">
        <v>30</v>
      </c>
      <c r="E63" s="117">
        <v>72</v>
      </c>
      <c r="F63" s="129">
        <v>2</v>
      </c>
      <c r="G63" s="136">
        <v>1</v>
      </c>
      <c r="H63" s="136">
        <v>1</v>
      </c>
      <c r="I63" s="136">
        <v>1</v>
      </c>
      <c r="J63" s="129">
        <v>1</v>
      </c>
      <c r="K63" s="136">
        <v>2</v>
      </c>
      <c r="L63" s="129">
        <v>2</v>
      </c>
      <c r="M63" s="219"/>
      <c r="N63" s="54">
        <f t="shared" si="8"/>
        <v>720</v>
      </c>
    </row>
    <row r="64" spans="1:14" x14ac:dyDescent="0.2">
      <c r="A64" s="57">
        <v>10</v>
      </c>
      <c r="B64" s="58" t="s">
        <v>23</v>
      </c>
      <c r="C64" s="101" t="s">
        <v>71</v>
      </c>
      <c r="D64" s="74"/>
      <c r="E64" s="74"/>
      <c r="F64" s="75"/>
      <c r="G64" s="76"/>
      <c r="H64" s="76"/>
      <c r="I64" s="76"/>
      <c r="J64" s="75"/>
      <c r="K64" s="76"/>
      <c r="L64" s="75"/>
      <c r="M64" s="77">
        <f>SUM(F64:L64)</f>
        <v>0</v>
      </c>
      <c r="N64" s="72">
        <f>(F64+G64+H64+I64+J64+K64+L64)*E64</f>
        <v>0</v>
      </c>
    </row>
    <row r="65" spans="1:14" x14ac:dyDescent="0.2">
      <c r="A65" s="55">
        <v>11</v>
      </c>
      <c r="B65" s="56" t="s">
        <v>25</v>
      </c>
      <c r="C65" s="102" t="s">
        <v>51</v>
      </c>
      <c r="D65" s="78" t="s">
        <v>30</v>
      </c>
      <c r="E65" s="44">
        <v>72</v>
      </c>
      <c r="F65" s="75"/>
      <c r="G65" s="76"/>
      <c r="H65" s="76"/>
      <c r="I65" s="76"/>
      <c r="J65" s="76"/>
      <c r="K65" s="76"/>
      <c r="L65" s="76"/>
      <c r="M65" s="76">
        <f>SUM(F65:L65)</f>
        <v>0</v>
      </c>
      <c r="N65" s="73">
        <f t="shared" si="8"/>
        <v>0</v>
      </c>
    </row>
    <row r="66" spans="1:14" ht="13.5" thickBot="1" x14ac:dyDescent="0.25">
      <c r="A66" s="159" t="s">
        <v>57</v>
      </c>
      <c r="B66" s="160"/>
      <c r="C66" s="160"/>
      <c r="D66" s="160"/>
      <c r="E66" s="161"/>
      <c r="F66" s="143">
        <f t="shared" ref="F66:N66" si="9">SUM(F44:F65)</f>
        <v>46</v>
      </c>
      <c r="G66" s="208">
        <f t="shared" si="9"/>
        <v>48</v>
      </c>
      <c r="H66" s="143">
        <f t="shared" si="9"/>
        <v>45</v>
      </c>
      <c r="I66" s="143">
        <f t="shared" si="9"/>
        <v>48</v>
      </c>
      <c r="J66" s="143">
        <f t="shared" si="9"/>
        <v>49</v>
      </c>
      <c r="K66" s="222">
        <f t="shared" si="9"/>
        <v>53</v>
      </c>
      <c r="L66" s="143">
        <f t="shared" si="9"/>
        <v>49</v>
      </c>
      <c r="M66" s="143">
        <f t="shared" si="9"/>
        <v>338</v>
      </c>
      <c r="N66" s="59">
        <f t="shared" si="9"/>
        <v>45788</v>
      </c>
    </row>
    <row r="67" spans="1:14" ht="13.5" thickBot="1" x14ac:dyDescent="0.25">
      <c r="A67" s="162" t="s">
        <v>58</v>
      </c>
      <c r="B67" s="163"/>
      <c r="C67" s="163"/>
      <c r="D67" s="163"/>
      <c r="E67" s="164"/>
      <c r="F67" s="144">
        <f t="shared" ref="F67:N67" si="10">SUM(F40,F66)</f>
        <v>62</v>
      </c>
      <c r="G67" s="144">
        <f t="shared" si="10"/>
        <v>63</v>
      </c>
      <c r="H67" s="130">
        <f t="shared" si="10"/>
        <v>66</v>
      </c>
      <c r="I67" s="144">
        <f t="shared" si="10"/>
        <v>63</v>
      </c>
      <c r="J67" s="221">
        <f t="shared" si="10"/>
        <v>73</v>
      </c>
      <c r="K67" s="130">
        <f t="shared" si="10"/>
        <v>69</v>
      </c>
      <c r="L67" s="221">
        <f t="shared" si="10"/>
        <v>72</v>
      </c>
      <c r="M67" s="144">
        <f t="shared" si="10"/>
        <v>468</v>
      </c>
      <c r="N67" s="60">
        <f t="shared" si="10"/>
        <v>68227</v>
      </c>
    </row>
    <row r="68" spans="1:14" x14ac:dyDescent="0.2">
      <c r="A68" t="s">
        <v>22</v>
      </c>
    </row>
    <row r="69" spans="1:14" x14ac:dyDescent="0.2">
      <c r="A69" s="8"/>
      <c r="B69" t="s">
        <v>39</v>
      </c>
    </row>
    <row r="70" spans="1:14" x14ac:dyDescent="0.2">
      <c r="A70" s="34"/>
      <c r="B70" t="s">
        <v>40</v>
      </c>
    </row>
    <row r="71" spans="1:14" x14ac:dyDescent="0.2">
      <c r="A71" s="9"/>
      <c r="B71" t="s">
        <v>38</v>
      </c>
    </row>
    <row r="72" spans="1:14" x14ac:dyDescent="0.2">
      <c r="A72" s="35"/>
      <c r="B72" s="6" t="s">
        <v>55</v>
      </c>
      <c r="K72" s="36" t="s">
        <v>91</v>
      </c>
    </row>
  </sheetData>
  <mergeCells count="48">
    <mergeCell ref="A46:A48"/>
    <mergeCell ref="A40:C40"/>
    <mergeCell ref="M46:M48"/>
    <mergeCell ref="A62:A63"/>
    <mergeCell ref="B62:B63"/>
    <mergeCell ref="M62:M63"/>
    <mergeCell ref="B57:B59"/>
    <mergeCell ref="A57:A59"/>
    <mergeCell ref="A60:A61"/>
    <mergeCell ref="B60:B61"/>
    <mergeCell ref="M60:M61"/>
    <mergeCell ref="M52:M54"/>
    <mergeCell ref="M57:M59"/>
    <mergeCell ref="B44:B45"/>
    <mergeCell ref="A44:A45"/>
    <mergeCell ref="M44:M45"/>
    <mergeCell ref="A66:E66"/>
    <mergeCell ref="A67:E67"/>
    <mergeCell ref="M5:M9"/>
    <mergeCell ref="M24:M25"/>
    <mergeCell ref="A52:A54"/>
    <mergeCell ref="B52:B54"/>
    <mergeCell ref="B5:B9"/>
    <mergeCell ref="B46:B48"/>
    <mergeCell ref="B24:B25"/>
    <mergeCell ref="A24:A25"/>
    <mergeCell ref="A49:A51"/>
    <mergeCell ref="B49:B51"/>
    <mergeCell ref="M49:M51"/>
    <mergeCell ref="A10:A16"/>
    <mergeCell ref="M28:M29"/>
    <mergeCell ref="B28:B29"/>
    <mergeCell ref="A3:A4"/>
    <mergeCell ref="B3:B4"/>
    <mergeCell ref="M3:M4"/>
    <mergeCell ref="A30:A31"/>
    <mergeCell ref="B30:B31"/>
    <mergeCell ref="M30:M31"/>
    <mergeCell ref="A28:A29"/>
    <mergeCell ref="A5:A9"/>
    <mergeCell ref="M17:M18"/>
    <mergeCell ref="A20:A21"/>
    <mergeCell ref="B20:B21"/>
    <mergeCell ref="M20:M21"/>
    <mergeCell ref="M10:M16"/>
    <mergeCell ref="A17:A18"/>
    <mergeCell ref="B10:B16"/>
    <mergeCell ref="B17:B18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ZENITH</dc:creator>
  <cp:lastModifiedBy>Shirley Teh</cp:lastModifiedBy>
  <cp:lastPrinted>2017-10-03T06:02:50Z</cp:lastPrinted>
  <dcterms:created xsi:type="dcterms:W3CDTF">2012-11-05T03:51:28Z</dcterms:created>
  <dcterms:modified xsi:type="dcterms:W3CDTF">2022-07-10T03:50:29Z</dcterms:modified>
</cp:coreProperties>
</file>