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39" i="1" l="1"/>
  <c r="N49" i="1" l="1"/>
  <c r="N48" i="1"/>
  <c r="N13" i="1" l="1"/>
  <c r="M13" i="1"/>
  <c r="M2" i="1" l="1"/>
  <c r="N55" i="1"/>
  <c r="N50" i="1"/>
  <c r="N46" i="1"/>
  <c r="N41" i="1"/>
  <c r="N15" i="1"/>
  <c r="N7" i="1"/>
  <c r="N6" i="1"/>
  <c r="M15" i="1" l="1"/>
  <c r="M47" i="1"/>
  <c r="M27" i="1" l="1"/>
  <c r="M24" i="1"/>
  <c r="M23" i="1"/>
  <c r="M22" i="1"/>
  <c r="M20" i="1"/>
  <c r="M48" i="1"/>
  <c r="L57" i="1"/>
  <c r="K57" i="1"/>
  <c r="J57" i="1"/>
  <c r="I57" i="1"/>
  <c r="H57" i="1"/>
  <c r="G57" i="1"/>
  <c r="F57" i="1"/>
  <c r="N21" i="1"/>
  <c r="N20" i="1"/>
  <c r="N34" i="1" l="1"/>
  <c r="N33" i="1"/>
  <c r="M34" i="1"/>
  <c r="M33" i="1"/>
  <c r="H35" i="1" l="1"/>
  <c r="G35" i="1"/>
  <c r="F35" i="1"/>
  <c r="F58" i="1" l="1"/>
  <c r="M40" i="1"/>
  <c r="I35" i="1"/>
  <c r="J35" i="1"/>
  <c r="K35" i="1"/>
  <c r="L35" i="1"/>
  <c r="N17" i="1"/>
  <c r="N16" i="1"/>
  <c r="N14" i="1"/>
  <c r="M16" i="1"/>
  <c r="M32" i="1"/>
  <c r="M31" i="1"/>
  <c r="N32" i="1"/>
  <c r="N30" i="1"/>
  <c r="M8" i="1"/>
  <c r="N31" i="1" l="1"/>
  <c r="M4" i="1"/>
  <c r="N12" i="1"/>
  <c r="G58" i="1"/>
  <c r="H58" i="1"/>
  <c r="I58" i="1"/>
  <c r="J58" i="1"/>
  <c r="K58" i="1"/>
  <c r="L58" i="1"/>
  <c r="M56" i="1"/>
  <c r="M19" i="1"/>
  <c r="M3" i="1"/>
  <c r="M30" i="1" l="1"/>
  <c r="A3" i="1"/>
  <c r="A4" i="1" s="1"/>
  <c r="A8" i="1" s="1"/>
  <c r="N3" i="1" l="1"/>
  <c r="N29" i="1" l="1"/>
  <c r="M29" i="1"/>
  <c r="M45" i="1" l="1"/>
  <c r="M53" i="1" l="1"/>
  <c r="M51" i="1"/>
  <c r="M42" i="1"/>
  <c r="M57" i="1" l="1"/>
  <c r="N40" i="1"/>
  <c r="N42" i="1"/>
  <c r="N43" i="1"/>
  <c r="N44" i="1"/>
  <c r="N45" i="1"/>
  <c r="N47" i="1"/>
  <c r="N51" i="1"/>
  <c r="N52" i="1"/>
  <c r="N53" i="1"/>
  <c r="N54" i="1"/>
  <c r="N56" i="1"/>
  <c r="N39" i="1"/>
  <c r="N57" i="1" l="1"/>
  <c r="N2" i="1"/>
  <c r="N25" i="1"/>
  <c r="N28" i="1"/>
  <c r="N5" i="1"/>
  <c r="N8" i="1"/>
  <c r="N9" i="1"/>
  <c r="N10" i="1"/>
  <c r="N11" i="1"/>
  <c r="N18" i="1"/>
  <c r="N19" i="1"/>
  <c r="N22" i="1"/>
  <c r="N23" i="1"/>
  <c r="N24" i="1"/>
  <c r="N26" i="1"/>
  <c r="N27" i="1"/>
  <c r="N4" i="1"/>
  <c r="N35" i="1" l="1"/>
  <c r="N58" i="1" s="1"/>
  <c r="M28" i="1"/>
  <c r="M26" i="1"/>
  <c r="M18" i="1" l="1"/>
  <c r="M35" i="1" s="1"/>
  <c r="M58" i="1" s="1"/>
</calcChain>
</file>

<file path=xl/sharedStrings.xml><?xml version="1.0" encoding="utf-8"?>
<sst xmlns="http://schemas.openxmlformats.org/spreadsheetml/2006/main" count="168" uniqueCount="94">
  <si>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</si>
  <si>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</si>
  <si>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</si>
  <si>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</si>
  <si>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</si>
  <si>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</si>
  <si>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</si>
  <si>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</si>
  <si>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</si>
  <si>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</si>
  <si>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</si>
  <si>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Bangkok(BKK)</t>
  </si>
  <si>
    <t>AIR ASIA</t>
  </si>
  <si>
    <t>Hong Kong(HKG)</t>
  </si>
  <si>
    <t>FIREFLY</t>
  </si>
  <si>
    <t>MAS</t>
  </si>
  <si>
    <t>Singapore(SIN)</t>
  </si>
  <si>
    <t>Jakarta(CGK)</t>
  </si>
  <si>
    <t>Surabaya(SUB)</t>
  </si>
  <si>
    <t>Banda Acheh(BTJ)</t>
  </si>
  <si>
    <t>Phuket(HKT)</t>
  </si>
  <si>
    <t>Guangzhou(CAN)</t>
  </si>
  <si>
    <t>Taipei(TPE)</t>
  </si>
  <si>
    <t>Johor Bahru (JHB)</t>
  </si>
  <si>
    <t>Air Asia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</si>
  <si>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</si>
  <si>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</si>
  <si>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</si>
  <si>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</si>
  <si>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</si>
  <si>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</si>
  <si>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</si>
  <si>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</si>
  <si>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</si>
  <si>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</si>
  <si>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Malindo</t>
  </si>
  <si>
    <t>Medan(KNO)</t>
  </si>
  <si>
    <t>Miri (MYY)</t>
  </si>
  <si>
    <t>Krabi (KBV)</t>
  </si>
  <si>
    <t>Melaka (MKZ)</t>
  </si>
  <si>
    <t>MALINDO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</si>
  <si>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</si>
  <si>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</si>
  <si>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</si>
  <si>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</si>
  <si>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</si>
  <si>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</si>
  <si>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</si>
  <si>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</si>
  <si>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</si>
  <si>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</si>
  <si>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</si>
  <si>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</si>
  <si>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</si>
  <si>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</si>
  <si>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</si>
  <si>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</si>
  <si>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AIR ASIA (AIQ)</t>
  </si>
  <si>
    <t>Malindo (MXD)</t>
  </si>
  <si>
    <t>LION AIR (LNI)</t>
  </si>
  <si>
    <t>SRIWIJAYA (SJY)</t>
  </si>
  <si>
    <t>FireFly (FFM)</t>
  </si>
  <si>
    <t>CHINA SOUTHERN (CSN)</t>
  </si>
  <si>
    <t xml:space="preserve">MAS </t>
  </si>
  <si>
    <t>Air Asia (AXM)</t>
  </si>
  <si>
    <t>SILK AIR (SLK)</t>
  </si>
  <si>
    <t>TIGER AIRWAYS (TGW)</t>
  </si>
  <si>
    <t>AIR ASIA (AXM)</t>
  </si>
  <si>
    <t>JETSTAR (JSA)</t>
  </si>
  <si>
    <t>CATHAY DRAGON / DRAGONAIR (HDA)</t>
  </si>
  <si>
    <t>Haikou (HAK)</t>
  </si>
  <si>
    <t>MALINDO (MXD)</t>
  </si>
  <si>
    <t>AIR ASIA (IDX &amp; AWQ)</t>
  </si>
  <si>
    <t>FIREFLY (FFM)</t>
  </si>
  <si>
    <t>THAI SMILE (THD)</t>
  </si>
  <si>
    <t>CHINA AIRLINES (CAL)</t>
  </si>
  <si>
    <t>AIR ASIA (IDX, AWQ &amp; AXM)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</si>
  <si>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</si>
  <si>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</si>
  <si>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</si>
  <si>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</si>
  <si>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</si>
  <si>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</si>
  <si>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</si>
  <si>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AIR ASIA (IDX, AWQ &amp; AIQ)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</si>
  <si>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</si>
  <si>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</si>
  <si>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</si>
  <si>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</si>
  <si>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</si>
  <si>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</si>
  <si>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</si>
  <si>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>AirAsia (AXM)</t>
  </si>
  <si>
    <t>Flight Schedule Updated 22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</si>
</sst>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172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2" fillId="2" borderId="1" xfId="1" applyFont="1" applyFill="1" applyBorder="1" applyAlignment="1">
      <alignment horizontal="left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2" borderId="15" xfId="1" applyFont="1" applyFill="1" applyBorder="1" applyAlignment="1">
      <alignment horizontal="center" vertical="center" wrapText="1" readingOrder="1"/>
    </xf>
    <xf numFmtId="0" fontId="2" fillId="3" borderId="13" xfId="1" applyFont="1" applyFill="1" applyBorder="1" applyAlignment="1">
      <alignment horizontal="center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2" xfId="1" applyFont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9" borderId="17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17" xfId="1" applyFont="1" applyFill="1" applyBorder="1" applyAlignment="1">
      <alignment horizontal="center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2" fillId="9" borderId="15" xfId="1" applyFont="1" applyFill="1" applyBorder="1" applyAlignment="1">
      <alignment horizontal="center" vertical="center" wrapText="1" readingOrder="1"/>
    </xf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3" borderId="12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5" xfId="1" applyFont="1" applyFill="1" applyBorder="1" applyAlignment="1">
      <alignment horizontal="center" vertical="center" wrapText="1" readingOrder="1"/>
    </xf>
    <xf numFmtId="0" fontId="2" fillId="9" borderId="26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left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3" fontId="1" fillId="9" borderId="5" xfId="0" applyNumberFormat="1" applyFont="1" applyFill="1" applyBorder="1" applyAlignment="1">
      <alignment horizontal="center" vertical="center" readingOrder="1"/>
    </xf>
    <xf numFmtId="3" fontId="1" fillId="5" borderId="7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0" fillId="12" borderId="7" xfId="0" applyNumberFormat="1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0" fontId="2" fillId="9" borderId="20" xfId="1" applyFont="1" applyFill="1" applyBorder="1" applyAlignment="1">
      <alignment horizontal="center" vertical="center" wrapText="1" readingOrder="1"/>
    </xf>
    <xf numFmtId="0" fontId="1" fillId="9" borderId="7" xfId="0" applyFont="1" applyFill="1" applyBorder="1" applyAlignment="1">
      <alignment horizontal="left" vertical="center" readingOrder="1"/>
    </xf>
    <xf numFmtId="0" fontId="1" fillId="5" borderId="1" xfId="0" applyFont="1" applyFill="1" applyBorder="1" applyAlignment="1">
      <alignment horizontal="left" vertical="center" readingOrder="1"/>
    </xf>
    <xf numFmtId="0" fontId="2" fillId="8" borderId="2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7" fillId="8" borderId="21" xfId="1" applyFont="1" applyFill="1" applyBorder="1" applyAlignment="1">
      <alignment horizontal="center" vertical="center" wrapText="1" readingOrder="1"/>
    </xf>
    <xf numFmtId="3" fontId="0" fillId="7" borderId="21" xfId="0" applyNumberFormat="1" applyFill="1" applyBorder="1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8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2" fillId="8" borderId="23" xfId="1" applyFont="1" applyFill="1" applyBorder="1" applyAlignment="1">
      <alignment horizontal="center" vertical="center" wrapText="1" readingOrder="1"/>
    </xf>
    <xf numFmtId="0" fontId="1" fillId="7" borderId="12" xfId="1" applyFont="1" applyFill="1" applyBorder="1" applyAlignment="1">
      <alignment horizontal="center" vertical="center" wrapText="1" readingOrder="1"/>
    </xf>
    <xf numFmtId="0" fontId="7" fillId="3" borderId="1" xfId="1" applyFont="1" applyFill="1" applyBorder="1" applyAlignment="1">
      <alignment horizontal="center" vertical="center" wrapText="1" readingOrder="1"/>
    </xf>
    <xf numFmtId="0" fontId="7" fillId="3" borderId="12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7" borderId="28" xfId="1" applyFont="1" applyFill="1" applyBorder="1" applyAlignment="1">
      <alignment horizontal="center" vertical="center" wrapText="1" readingOrder="1"/>
    </xf>
    <xf numFmtId="0" fontId="1" fillId="12" borderId="25" xfId="1" applyFont="1" applyFill="1" applyBorder="1" applyAlignment="1">
      <alignment horizontal="center" vertical="center" wrapText="1" readingOrder="1"/>
    </xf>
    <xf numFmtId="0" fontId="1" fillId="12" borderId="1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1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2" fillId="11" borderId="12" xfId="1" applyFont="1" applyFill="1" applyBorder="1" applyAlignment="1">
      <alignment horizontal="center" vertical="center" wrapText="1" readingOrder="1"/>
    </xf>
    <xf numFmtId="0" fontId="7" fillId="11" borderId="12" xfId="1" applyFont="1" applyFill="1" applyBorder="1" applyAlignment="1">
      <alignment horizontal="center" vertical="center" wrapText="1" readingOrder="1"/>
    </xf>
    <xf numFmtId="0" fontId="0" fillId="11" borderId="7" xfId="0" applyFill="1" applyBorder="1" applyAlignment="1">
      <alignment horizontal="center" vertical="center" readingOrder="1"/>
    </xf>
    <xf numFmtId="0" fontId="0" fillId="11" borderId="8" xfId="0" applyFill="1" applyBorder="1" applyAlignment="1">
      <alignment horizontal="center" vertical="center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1" fillId="13" borderId="12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12" borderId="24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2" borderId="6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horizontal="center" vertical="center" readingOrder="1"/>
    </xf>
    <xf numFmtId="0" fontId="2" fillId="2" borderId="6" xfId="1" applyFont="1" applyFill="1" applyBorder="1" applyAlignment="1">
      <alignment horizontal="center" vertical="center" readingOrder="1"/>
    </xf>
    <xf numFmtId="0" fontId="2" fillId="3" borderId="18" xfId="1" applyFont="1" applyFill="1" applyBorder="1" applyAlignment="1">
      <alignment horizontal="center" vertical="center" wrapText="1" readingOrder="1"/>
    </xf>
    <xf numFmtId="0" fontId="2" fillId="3" borderId="0" xfId="1" applyFont="1" applyFill="1" applyBorder="1" applyAlignment="1">
      <alignment horizontal="center" vertical="center" wrapText="1" readingOrder="1"/>
    </xf>
    <xf numFmtId="0" fontId="2" fillId="3" borderId="16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1" fillId="12" borderId="29" xfId="0" applyFont="1" applyFill="1" applyBorder="1" applyAlignment="1">
      <alignment horizontal="center" vertical="center" readingOrder="1"/>
    </xf>
    <xf numFmtId="0" fontId="1" fillId="12" borderId="30" xfId="0" applyFont="1" applyFill="1" applyBorder="1" applyAlignment="1">
      <alignment horizontal="center" vertical="center" readingOrder="1"/>
    </xf>
    <xf numFmtId="0" fontId="1" fillId="12" borderId="31" xfId="0" applyFont="1" applyFill="1" applyBorder="1" applyAlignment="1">
      <alignment horizontal="center" vertical="center" readingOrder="1"/>
    </xf>
    <xf numFmtId="0" fontId="1" fillId="12" borderId="27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2" xfId="0" applyFont="1" applyFill="1" applyBorder="1" applyAlignment="1">
      <alignment horizontal="center" vertical="center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9" borderId="18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11" borderId="5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1" fillId="9" borderId="7" xfId="1" applyFont="1" applyFill="1" applyBorder="1" applyAlignment="1">
      <alignment horizontal="center" vertical="center" wrapText="1" readingOrder="1"/>
    </xf>
    <xf numFmtId="0" fontId="1" fillId="9" borderId="5" xfId="1" applyFont="1" applyFill="1" applyBorder="1" applyAlignment="1">
      <alignment horizontal="center" vertical="center" wrapText="1" readingOrder="1"/>
    </xf>
    <xf numFmtId="0" fontId="1" fillId="9" borderId="6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1" fillId="9" borderId="12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32" xfId="1" applyFont="1" applyFill="1" applyBorder="1" applyAlignment="1">
      <alignment horizontal="center" vertical="center" wrapText="1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2" fillId="3" borderId="14" xfId="1" applyFont="1" applyFill="1" applyBorder="1" applyAlignment="1">
      <alignment horizontal="center" vertical="center" wrapText="1" readingOrder="1"/>
    </xf>
    <xf numFmtId="0" fontId="1" fillId="11" borderId="11" xfId="1" applyFont="1" applyFill="1" applyBorder="1" applyAlignment="1">
      <alignment horizontal="center" vertical="center" wrapText="1" readingOrder="1"/>
    </xf>
    <xf numFmtId="0" fontId="1" fillId="11" borderId="21" xfId="1" applyFont="1" applyFill="1" applyBorder="1" applyAlignment="1">
      <alignment horizontal="center" vertical="center" wrapText="1" readingOrder="1"/>
    </xf>
    <xf numFmtId="0" fontId="2" fillId="13" borderId="12" xfId="1" applyFont="1" applyFill="1" applyBorder="1" applyAlignment="1">
      <alignment horizontal="center" vertical="center" wrapText="1" readingOrder="1"/>
    </xf>
    <xf numFmtId="0" fontId="1" fillId="13" borderId="14" xfId="1" applyFont="1" applyFill="1" applyBorder="1" applyAlignment="1">
      <alignment horizontal="center" vertical="center" wrapText="1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zoomScale="90" zoomScaleNormal="90" zoomScaleSheetLayoutView="55" workbookViewId="0">
      <selection activeCell="R70" sqref="R70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49</v>
      </c>
      <c r="E1" s="3" t="s">
        <v>50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6" t="s">
        <v>10</v>
      </c>
      <c r="N1" s="74" t="s">
        <v>47</v>
      </c>
    </row>
    <row r="2" spans="1:16" x14ac:dyDescent="0.2">
      <c r="A2" s="25">
        <v>1</v>
      </c>
      <c r="B2" s="49" t="s">
        <v>11</v>
      </c>
      <c r="C2" s="88" t="s">
        <v>74</v>
      </c>
      <c r="D2" s="39" t="s">
        <v>44</v>
      </c>
      <c r="E2" s="39">
        <v>180</v>
      </c>
      <c r="F2" s="80"/>
      <c r="G2" s="81"/>
      <c r="H2" s="81"/>
      <c r="I2" s="81"/>
      <c r="J2" s="81"/>
      <c r="K2" s="81"/>
      <c r="L2" s="81"/>
      <c r="M2" s="82">
        <f>SUM(F2:L2)</f>
        <v>0</v>
      </c>
      <c r="N2" s="83">
        <f t="shared" ref="N2" si="0">(F2+G2+H2+I2+J2+K2+L2)*E2</f>
        <v>0</v>
      </c>
      <c r="P2" s="21"/>
    </row>
    <row r="3" spans="1:16" ht="25.5" x14ac:dyDescent="0.2">
      <c r="A3" s="27">
        <f>A2+1</f>
        <v>2</v>
      </c>
      <c r="B3" s="27" t="s">
        <v>13</v>
      </c>
      <c r="C3" s="45" t="s">
        <v>69</v>
      </c>
      <c r="D3" s="85" t="s">
        <v>82</v>
      </c>
      <c r="E3" s="85">
        <v>280</v>
      </c>
      <c r="F3" s="34"/>
      <c r="G3" s="18"/>
      <c r="H3" s="18"/>
      <c r="I3" s="18"/>
      <c r="J3" s="18"/>
      <c r="K3" s="18"/>
      <c r="L3" s="18"/>
      <c r="M3" s="18">
        <f>SUM(F3:L3)</f>
        <v>0</v>
      </c>
      <c r="N3" s="84">
        <f>(F3+G3+H3+I3+J3+K3+L3)*E3</f>
        <v>0</v>
      </c>
    </row>
    <row r="4" spans="1:16" ht="25.5" x14ac:dyDescent="0.2">
      <c r="A4" s="122">
        <f>A3+1</f>
        <v>3</v>
      </c>
      <c r="B4" s="122" t="s">
        <v>36</v>
      </c>
      <c r="C4" s="28" t="s">
        <v>76</v>
      </c>
      <c r="D4" s="39" t="s">
        <v>44</v>
      </c>
      <c r="E4" s="39">
        <v>180</v>
      </c>
      <c r="F4" s="34"/>
      <c r="G4" s="18"/>
      <c r="H4" s="18"/>
      <c r="I4" s="18"/>
      <c r="J4" s="18"/>
      <c r="K4" s="18"/>
      <c r="L4" s="18"/>
      <c r="M4" s="125">
        <f>SUM(F4:L7)</f>
        <v>0</v>
      </c>
      <c r="N4" s="84">
        <f>(F4+G4+H4+I4+J4+K4+L4)*E4</f>
        <v>0</v>
      </c>
    </row>
    <row r="5" spans="1:16" x14ac:dyDescent="0.2">
      <c r="A5" s="123"/>
      <c r="B5" s="123"/>
      <c r="C5" s="29" t="s">
        <v>59</v>
      </c>
      <c r="D5" s="44" t="s">
        <v>46</v>
      </c>
      <c r="E5" s="44">
        <v>189</v>
      </c>
      <c r="F5" s="44"/>
      <c r="G5" s="20"/>
      <c r="H5" s="20"/>
      <c r="I5" s="20"/>
      <c r="J5" s="20"/>
      <c r="K5" s="20"/>
      <c r="L5" s="20"/>
      <c r="M5" s="149"/>
      <c r="N5" s="84">
        <f t="shared" ref="N5:N28" si="1">(F5+G5+H5+I5+J5+K5+L5)*E5</f>
        <v>0</v>
      </c>
    </row>
    <row r="6" spans="1:16" x14ac:dyDescent="0.2">
      <c r="A6" s="123"/>
      <c r="B6" s="123"/>
      <c r="C6" s="29" t="s">
        <v>60</v>
      </c>
      <c r="D6" s="44" t="s">
        <v>48</v>
      </c>
      <c r="E6" s="44">
        <v>120</v>
      </c>
      <c r="F6" s="44"/>
      <c r="G6" s="20"/>
      <c r="H6" s="20"/>
      <c r="I6" s="20"/>
      <c r="J6" s="20"/>
      <c r="K6" s="20"/>
      <c r="L6" s="20"/>
      <c r="M6" s="149"/>
      <c r="N6" s="84">
        <f>(F6+G6+H6+I6+J6+K6+L6)*E6</f>
        <v>0</v>
      </c>
    </row>
    <row r="7" spans="1:16" x14ac:dyDescent="0.2">
      <c r="A7" s="124"/>
      <c r="B7" s="124"/>
      <c r="C7" s="29" t="s">
        <v>71</v>
      </c>
      <c r="D7" s="44" t="s">
        <v>46</v>
      </c>
      <c r="E7" s="44"/>
      <c r="F7" s="44"/>
      <c r="G7" s="20"/>
      <c r="H7" s="20"/>
      <c r="I7" s="20"/>
      <c r="J7" s="20"/>
      <c r="K7" s="20"/>
      <c r="L7" s="20"/>
      <c r="M7" s="126"/>
      <c r="N7" s="84">
        <f>(F7+G7+H7+I7+J7+K7+L7)*E7</f>
        <v>0</v>
      </c>
    </row>
    <row r="8" spans="1:16" x14ac:dyDescent="0.2">
      <c r="A8" s="150">
        <f>A4+1</f>
        <v>4</v>
      </c>
      <c r="B8" s="127" t="s">
        <v>16</v>
      </c>
      <c r="C8" s="45" t="s">
        <v>67</v>
      </c>
      <c r="D8" s="34" t="s">
        <v>44</v>
      </c>
      <c r="E8" s="34">
        <v>180</v>
      </c>
      <c r="F8" s="34"/>
      <c r="G8" s="18"/>
      <c r="H8" s="18"/>
      <c r="I8" s="18"/>
      <c r="J8" s="18"/>
      <c r="K8" s="18"/>
      <c r="L8" s="18"/>
      <c r="M8" s="159">
        <f>SUM(F8:L12)</f>
        <v>8</v>
      </c>
      <c r="N8" s="84">
        <f t="shared" si="1"/>
        <v>0</v>
      </c>
    </row>
    <row r="9" spans="1:16" x14ac:dyDescent="0.2">
      <c r="A9" s="156"/>
      <c r="B9" s="128"/>
      <c r="C9" s="45" t="s">
        <v>65</v>
      </c>
      <c r="D9" s="34" t="s">
        <v>46</v>
      </c>
      <c r="E9" s="34">
        <v>162</v>
      </c>
      <c r="F9" s="34"/>
      <c r="G9" s="18"/>
      <c r="H9" s="18"/>
      <c r="I9" s="18"/>
      <c r="J9" s="18"/>
      <c r="K9" s="18"/>
      <c r="L9" s="86"/>
      <c r="M9" s="160"/>
      <c r="N9" s="84">
        <f t="shared" si="1"/>
        <v>0</v>
      </c>
    </row>
    <row r="10" spans="1:16" x14ac:dyDescent="0.2">
      <c r="A10" s="156"/>
      <c r="B10" s="128"/>
      <c r="C10" s="45" t="s">
        <v>68</v>
      </c>
      <c r="D10" s="32" t="s">
        <v>44</v>
      </c>
      <c r="E10" s="32">
        <v>180</v>
      </c>
      <c r="F10" s="32">
        <v>0</v>
      </c>
      <c r="G10" s="30">
        <v>1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160"/>
      <c r="N10" s="62">
        <f t="shared" si="1"/>
        <v>180</v>
      </c>
    </row>
    <row r="11" spans="1:16" x14ac:dyDescent="0.2">
      <c r="A11" s="156"/>
      <c r="B11" s="128"/>
      <c r="C11" s="45" t="s">
        <v>66</v>
      </c>
      <c r="D11" s="32" t="s">
        <v>44</v>
      </c>
      <c r="E11" s="32">
        <v>180</v>
      </c>
      <c r="F11" s="32">
        <v>1</v>
      </c>
      <c r="G11" s="30">
        <v>1</v>
      </c>
      <c r="H11" s="30">
        <v>1</v>
      </c>
      <c r="I11" s="30">
        <v>1</v>
      </c>
      <c r="J11" s="158">
        <v>1</v>
      </c>
      <c r="K11" s="30">
        <v>1</v>
      </c>
      <c r="L11" s="30">
        <v>1</v>
      </c>
      <c r="M11" s="160"/>
      <c r="N11" s="62">
        <f t="shared" si="1"/>
        <v>1260</v>
      </c>
    </row>
    <row r="12" spans="1:16" x14ac:dyDescent="0.2">
      <c r="A12" s="157"/>
      <c r="B12" s="129"/>
      <c r="C12" s="45" t="s">
        <v>71</v>
      </c>
      <c r="D12" s="34" t="s">
        <v>46</v>
      </c>
      <c r="E12" s="34">
        <v>162</v>
      </c>
      <c r="F12" s="34"/>
      <c r="G12" s="18"/>
      <c r="H12" s="18"/>
      <c r="I12" s="18"/>
      <c r="J12" s="87"/>
      <c r="K12" s="18"/>
      <c r="L12" s="18"/>
      <c r="M12" s="161"/>
      <c r="N12" s="84">
        <f t="shared" si="1"/>
        <v>0</v>
      </c>
    </row>
    <row r="13" spans="1:16" ht="12.75" customHeight="1" x14ac:dyDescent="0.2">
      <c r="A13" s="122">
        <v>5</v>
      </c>
      <c r="B13" s="122" t="s">
        <v>17</v>
      </c>
      <c r="C13" s="28" t="s">
        <v>72</v>
      </c>
      <c r="D13" s="39" t="s">
        <v>44</v>
      </c>
      <c r="E13" s="39"/>
      <c r="F13" s="39"/>
      <c r="G13" s="20"/>
      <c r="H13" s="20"/>
      <c r="I13" s="20"/>
      <c r="J13" s="20"/>
      <c r="K13" s="20"/>
      <c r="L13" s="20"/>
      <c r="M13" s="125">
        <f>SUM(F13:L14)</f>
        <v>0</v>
      </c>
      <c r="N13" s="84">
        <f>(F13+G13+H13+I13+J13+K13+L13)*E13</f>
        <v>0</v>
      </c>
    </row>
    <row r="14" spans="1:16" ht="12.75" customHeight="1" x14ac:dyDescent="0.2">
      <c r="A14" s="124"/>
      <c r="B14" s="124"/>
      <c r="C14" s="28" t="s">
        <v>83</v>
      </c>
      <c r="D14" s="39" t="s">
        <v>44</v>
      </c>
      <c r="E14" s="39"/>
      <c r="F14" s="39"/>
      <c r="G14" s="20"/>
      <c r="H14" s="20"/>
      <c r="I14" s="20"/>
      <c r="J14" s="20"/>
      <c r="K14" s="20"/>
      <c r="L14" s="20"/>
      <c r="M14" s="126"/>
      <c r="N14" s="84">
        <f>(F14+G14+H14+I14+J14+K14+L14)*E14</f>
        <v>0</v>
      </c>
    </row>
    <row r="15" spans="1:16" ht="25.5" x14ac:dyDescent="0.2">
      <c r="A15" s="2">
        <v>6</v>
      </c>
      <c r="B15" s="2" t="s">
        <v>18</v>
      </c>
      <c r="C15" s="19" t="s">
        <v>84</v>
      </c>
      <c r="D15" s="34" t="s">
        <v>44</v>
      </c>
      <c r="E15" s="34">
        <v>180</v>
      </c>
      <c r="F15" s="34"/>
      <c r="G15" s="18"/>
      <c r="H15" s="18"/>
      <c r="I15" s="18"/>
      <c r="J15" s="18"/>
      <c r="K15" s="18"/>
      <c r="L15" s="18"/>
      <c r="M15" s="18">
        <f>SUM(F15:L15)</f>
        <v>0</v>
      </c>
      <c r="N15" s="84">
        <f>(F15+G15+H15+I15+J15+K15+L15)*E15</f>
        <v>0</v>
      </c>
    </row>
    <row r="16" spans="1:16" x14ac:dyDescent="0.2">
      <c r="A16" s="122">
        <v>7</v>
      </c>
      <c r="B16" s="122" t="s">
        <v>19</v>
      </c>
      <c r="C16" s="28" t="s">
        <v>73</v>
      </c>
      <c r="D16" s="39" t="s">
        <v>45</v>
      </c>
      <c r="E16" s="39">
        <v>72</v>
      </c>
      <c r="F16" s="39"/>
      <c r="G16" s="20"/>
      <c r="H16" s="20"/>
      <c r="I16" s="20"/>
      <c r="J16" s="20"/>
      <c r="K16" s="20"/>
      <c r="L16" s="20"/>
      <c r="M16" s="125">
        <f>SUM(F16:L17)</f>
        <v>0</v>
      </c>
      <c r="N16" s="84">
        <f t="shared" si="1"/>
        <v>0</v>
      </c>
      <c r="O16" s="7"/>
    </row>
    <row r="17" spans="1:15" x14ac:dyDescent="0.2">
      <c r="A17" s="124"/>
      <c r="B17" s="124"/>
      <c r="C17" s="28" t="s">
        <v>71</v>
      </c>
      <c r="D17" s="39" t="s">
        <v>45</v>
      </c>
      <c r="E17" s="39"/>
      <c r="F17" s="39"/>
      <c r="G17" s="20"/>
      <c r="H17" s="20"/>
      <c r="I17" s="20"/>
      <c r="J17" s="20"/>
      <c r="K17" s="20"/>
      <c r="L17" s="20"/>
      <c r="M17" s="126"/>
      <c r="N17" s="84">
        <f>(F17+G17+H17+I17+J17+K17+L17)*E17</f>
        <v>0</v>
      </c>
      <c r="O17" s="7"/>
    </row>
    <row r="18" spans="1:15" x14ac:dyDescent="0.2">
      <c r="A18" s="32">
        <v>8</v>
      </c>
      <c r="B18" s="32" t="s">
        <v>20</v>
      </c>
      <c r="C18" s="45" t="s">
        <v>73</v>
      </c>
      <c r="D18" s="34" t="s">
        <v>45</v>
      </c>
      <c r="E18" s="34">
        <v>72</v>
      </c>
      <c r="F18" s="34"/>
      <c r="G18" s="18"/>
      <c r="H18" s="18"/>
      <c r="I18" s="18"/>
      <c r="J18" s="18"/>
      <c r="K18" s="18"/>
      <c r="L18" s="18"/>
      <c r="M18" s="18">
        <f t="shared" ref="M18" si="2">SUM(F18:L18)</f>
        <v>0</v>
      </c>
      <c r="N18" s="84">
        <f t="shared" si="1"/>
        <v>0</v>
      </c>
    </row>
    <row r="19" spans="1:15" ht="25.5" x14ac:dyDescent="0.2">
      <c r="A19" s="1">
        <v>9</v>
      </c>
      <c r="B19" s="1" t="s">
        <v>21</v>
      </c>
      <c r="C19" s="28" t="s">
        <v>62</v>
      </c>
      <c r="D19" s="39" t="s">
        <v>44</v>
      </c>
      <c r="E19" s="39">
        <v>115</v>
      </c>
      <c r="F19" s="39"/>
      <c r="G19" s="20"/>
      <c r="H19" s="20"/>
      <c r="I19" s="20"/>
      <c r="J19" s="20"/>
      <c r="K19" s="20"/>
      <c r="L19" s="20"/>
      <c r="M19" s="20">
        <f>SUM(F19:L19)</f>
        <v>0</v>
      </c>
      <c r="N19" s="84">
        <f t="shared" si="1"/>
        <v>0</v>
      </c>
    </row>
    <row r="20" spans="1:15" x14ac:dyDescent="0.2">
      <c r="A20" s="150">
        <v>10</v>
      </c>
      <c r="B20" s="150" t="s">
        <v>22</v>
      </c>
      <c r="C20" s="90" t="s">
        <v>75</v>
      </c>
      <c r="D20" s="46" t="s">
        <v>46</v>
      </c>
      <c r="E20" s="103">
        <v>158</v>
      </c>
      <c r="F20" s="103"/>
      <c r="G20" s="35"/>
      <c r="H20" s="35"/>
      <c r="I20" s="35"/>
      <c r="J20" s="35"/>
      <c r="K20" s="35"/>
      <c r="L20" s="35"/>
      <c r="M20" s="162">
        <f>SUM(F20:L21)</f>
        <v>2</v>
      </c>
      <c r="N20" s="84">
        <f>(F20+G20+H20+I20+J20+K20+L20)*E20</f>
        <v>0</v>
      </c>
    </row>
    <row r="21" spans="1:15" x14ac:dyDescent="0.2">
      <c r="A21" s="151"/>
      <c r="B21" s="151"/>
      <c r="C21" s="89" t="s">
        <v>90</v>
      </c>
      <c r="D21" s="116" t="s">
        <v>91</v>
      </c>
      <c r="E21" s="117">
        <v>188</v>
      </c>
      <c r="F21" s="117">
        <v>0</v>
      </c>
      <c r="G21" s="36">
        <v>0</v>
      </c>
      <c r="H21" s="36">
        <v>1</v>
      </c>
      <c r="I21" s="36">
        <v>0</v>
      </c>
      <c r="J21" s="36">
        <v>0</v>
      </c>
      <c r="K21" s="36">
        <v>1</v>
      </c>
      <c r="L21" s="36">
        <v>0</v>
      </c>
      <c r="M21" s="142"/>
      <c r="N21" s="62">
        <f>(F21+G21+H21+I21+J21+K21+L21)*E21</f>
        <v>376</v>
      </c>
    </row>
    <row r="22" spans="1:15" x14ac:dyDescent="0.2">
      <c r="A22" s="50">
        <v>11</v>
      </c>
      <c r="B22" s="50" t="s">
        <v>32</v>
      </c>
      <c r="C22" s="6" t="s">
        <v>57</v>
      </c>
      <c r="D22" s="39" t="s">
        <v>44</v>
      </c>
      <c r="E22" s="54">
        <v>180</v>
      </c>
      <c r="F22" s="54"/>
      <c r="G22" s="54"/>
      <c r="H22" s="54"/>
      <c r="I22" s="54"/>
      <c r="J22" s="54"/>
      <c r="K22" s="54"/>
      <c r="L22" s="54"/>
      <c r="M22" s="20">
        <f>SUM(F22:L22)</f>
        <v>0</v>
      </c>
      <c r="N22" s="84">
        <f t="shared" si="1"/>
        <v>0</v>
      </c>
    </row>
    <row r="23" spans="1:15" x14ac:dyDescent="0.2">
      <c r="A23" s="30">
        <v>12</v>
      </c>
      <c r="B23" s="30" t="s">
        <v>33</v>
      </c>
      <c r="C23" s="31" t="s">
        <v>14</v>
      </c>
      <c r="D23" s="34" t="s">
        <v>45</v>
      </c>
      <c r="E23" s="18">
        <v>72</v>
      </c>
      <c r="F23" s="18"/>
      <c r="G23" s="18"/>
      <c r="H23" s="18"/>
      <c r="I23" s="18"/>
      <c r="J23" s="18"/>
      <c r="K23" s="18"/>
      <c r="L23" s="18"/>
      <c r="M23" s="18">
        <f>SUM(F23:L23)</f>
        <v>0</v>
      </c>
      <c r="N23" s="84">
        <f t="shared" si="1"/>
        <v>0</v>
      </c>
    </row>
    <row r="24" spans="1:15" x14ac:dyDescent="0.2">
      <c r="A24" s="130">
        <v>13</v>
      </c>
      <c r="B24" s="130" t="s">
        <v>38</v>
      </c>
      <c r="C24" s="13" t="s">
        <v>14</v>
      </c>
      <c r="D24" s="39" t="s">
        <v>45</v>
      </c>
      <c r="E24" s="20">
        <v>72</v>
      </c>
      <c r="F24" s="18"/>
      <c r="G24" s="18"/>
      <c r="H24" s="18"/>
      <c r="I24" s="18"/>
      <c r="J24" s="18"/>
      <c r="K24" s="18"/>
      <c r="L24" s="18"/>
      <c r="M24" s="125">
        <f>SUM(F24:L25)</f>
        <v>0</v>
      </c>
      <c r="N24" s="84">
        <f t="shared" si="1"/>
        <v>0</v>
      </c>
    </row>
    <row r="25" spans="1:15" x14ac:dyDescent="0.2">
      <c r="A25" s="123"/>
      <c r="B25" s="123"/>
      <c r="C25" s="55" t="s">
        <v>40</v>
      </c>
      <c r="D25" s="53"/>
      <c r="E25" s="53"/>
      <c r="F25" s="53"/>
      <c r="G25" s="53"/>
      <c r="H25" s="53"/>
      <c r="I25" s="53"/>
      <c r="J25" s="53"/>
      <c r="K25" s="53"/>
      <c r="L25" s="53"/>
      <c r="M25" s="149"/>
      <c r="N25" s="84">
        <f t="shared" si="1"/>
        <v>0</v>
      </c>
    </row>
    <row r="26" spans="1:15" x14ac:dyDescent="0.2">
      <c r="A26" s="36">
        <v>14</v>
      </c>
      <c r="B26" s="36" t="s">
        <v>41</v>
      </c>
      <c r="C26" s="37" t="s">
        <v>67</v>
      </c>
      <c r="D26" s="34" t="s">
        <v>44</v>
      </c>
      <c r="E26" s="35">
        <v>180</v>
      </c>
      <c r="F26" s="35"/>
      <c r="G26" s="35"/>
      <c r="H26" s="35"/>
      <c r="I26" s="35"/>
      <c r="J26" s="35"/>
      <c r="K26" s="35"/>
      <c r="L26" s="35"/>
      <c r="M26" s="35">
        <f>SUM(F26:L26)</f>
        <v>0</v>
      </c>
      <c r="N26" s="84">
        <f t="shared" si="1"/>
        <v>0</v>
      </c>
    </row>
    <row r="27" spans="1:15" x14ac:dyDescent="0.2">
      <c r="A27" s="11">
        <v>15</v>
      </c>
      <c r="B27" s="11" t="s">
        <v>42</v>
      </c>
      <c r="C27" s="56" t="s">
        <v>12</v>
      </c>
      <c r="D27" s="39" t="s">
        <v>44</v>
      </c>
      <c r="E27" s="18">
        <v>180</v>
      </c>
      <c r="F27" s="18"/>
      <c r="G27" s="18"/>
      <c r="H27" s="18"/>
      <c r="I27" s="18"/>
      <c r="J27" s="18"/>
      <c r="K27" s="18"/>
      <c r="L27" s="18"/>
      <c r="M27" s="35">
        <f>SUM(F27:L27)</f>
        <v>0</v>
      </c>
      <c r="N27" s="84">
        <f t="shared" si="1"/>
        <v>0</v>
      </c>
    </row>
    <row r="28" spans="1:15" x14ac:dyDescent="0.2">
      <c r="A28" s="36">
        <v>16</v>
      </c>
      <c r="B28" s="36" t="s">
        <v>43</v>
      </c>
      <c r="C28" s="37" t="s">
        <v>71</v>
      </c>
      <c r="D28" s="46" t="s">
        <v>48</v>
      </c>
      <c r="E28" s="46">
        <v>162</v>
      </c>
      <c r="F28" s="35"/>
      <c r="G28" s="35"/>
      <c r="H28" s="35"/>
      <c r="I28" s="35"/>
      <c r="J28" s="35"/>
      <c r="K28" s="35"/>
      <c r="L28" s="35"/>
      <c r="M28" s="35">
        <f t="shared" ref="M28" si="3">SUM(F28:L28)</f>
        <v>0</v>
      </c>
      <c r="N28" s="91">
        <f t="shared" si="1"/>
        <v>0</v>
      </c>
    </row>
    <row r="29" spans="1:15" x14ac:dyDescent="0.2">
      <c r="A29" s="23">
        <v>17</v>
      </c>
      <c r="B29" s="23" t="s">
        <v>51</v>
      </c>
      <c r="C29" s="24" t="s">
        <v>71</v>
      </c>
      <c r="D29" s="35" t="s">
        <v>52</v>
      </c>
      <c r="E29" s="35">
        <v>162</v>
      </c>
      <c r="F29" s="35"/>
      <c r="G29" s="35"/>
      <c r="H29" s="35"/>
      <c r="I29" s="35"/>
      <c r="J29" s="35"/>
      <c r="K29" s="35"/>
      <c r="L29" s="35"/>
      <c r="M29" s="35">
        <f t="shared" ref="M29" si="4">SUM(F29:L29)</f>
        <v>0</v>
      </c>
      <c r="N29" s="91">
        <f t="shared" ref="N29" si="5">(F29+G29+H29+I29+J29+K29+L29)*E29</f>
        <v>0</v>
      </c>
    </row>
    <row r="30" spans="1:15" x14ac:dyDescent="0.2">
      <c r="A30" s="36">
        <v>18</v>
      </c>
      <c r="B30" s="36" t="s">
        <v>56</v>
      </c>
      <c r="C30" s="37" t="s">
        <v>81</v>
      </c>
      <c r="D30" s="47" t="s">
        <v>46</v>
      </c>
      <c r="E30" s="47">
        <v>175</v>
      </c>
      <c r="F30" s="35"/>
      <c r="G30" s="35"/>
      <c r="H30" s="35"/>
      <c r="I30" s="35"/>
      <c r="J30" s="35"/>
      <c r="K30" s="35"/>
      <c r="L30" s="35"/>
      <c r="M30" s="35">
        <f>SUM(F30:L30)</f>
        <v>0</v>
      </c>
      <c r="N30" s="91">
        <f>(F30+G30+H30+I30+J30+K30+L30)*E30</f>
        <v>0</v>
      </c>
    </row>
    <row r="31" spans="1:15" x14ac:dyDescent="0.2">
      <c r="A31" s="23">
        <v>19</v>
      </c>
      <c r="B31" s="23" t="s">
        <v>70</v>
      </c>
      <c r="C31" s="24" t="s">
        <v>71</v>
      </c>
      <c r="D31" s="47" t="s">
        <v>46</v>
      </c>
      <c r="E31" s="47">
        <v>175</v>
      </c>
      <c r="F31" s="35"/>
      <c r="G31" s="35"/>
      <c r="H31" s="35"/>
      <c r="I31" s="35"/>
      <c r="J31" s="35"/>
      <c r="K31" s="35"/>
      <c r="L31" s="35"/>
      <c r="M31" s="35">
        <f>SUM(F31:L31)</f>
        <v>0</v>
      </c>
      <c r="N31" s="91">
        <f>(F31+G31+H31+I31+J31+K31+L31)*E31</f>
        <v>0</v>
      </c>
    </row>
    <row r="32" spans="1:15" x14ac:dyDescent="0.2">
      <c r="A32" s="58">
        <v>20</v>
      </c>
      <c r="B32" s="36" t="s">
        <v>85</v>
      </c>
      <c r="C32" s="37" t="s">
        <v>71</v>
      </c>
      <c r="D32" s="86" t="s">
        <v>45</v>
      </c>
      <c r="E32" s="47"/>
      <c r="F32" s="35"/>
      <c r="G32" s="35"/>
      <c r="H32" s="35"/>
      <c r="I32" s="35"/>
      <c r="J32" s="35"/>
      <c r="K32" s="35"/>
      <c r="L32" s="35"/>
      <c r="M32" s="35">
        <f>SUM(F32:L32)</f>
        <v>0</v>
      </c>
      <c r="N32" s="91">
        <f>(F32+G32+H32+I32+J32+K32+L32)*E32</f>
        <v>0</v>
      </c>
    </row>
    <row r="33" spans="1:14" x14ac:dyDescent="0.2">
      <c r="A33" s="57">
        <v>21</v>
      </c>
      <c r="B33" s="11" t="s">
        <v>86</v>
      </c>
      <c r="C33" s="56" t="s">
        <v>87</v>
      </c>
      <c r="D33" s="86" t="s">
        <v>88</v>
      </c>
      <c r="E33" s="86"/>
      <c r="F33" s="35"/>
      <c r="G33" s="35"/>
      <c r="H33" s="35"/>
      <c r="I33" s="35"/>
      <c r="J33" s="35"/>
      <c r="K33" s="35"/>
      <c r="L33" s="35"/>
      <c r="M33" s="35">
        <f>SUM(F33:L33)</f>
        <v>0</v>
      </c>
      <c r="N33" s="91">
        <f>(F33+G33+H33+I33+J33+K33+L33)*E33</f>
        <v>0</v>
      </c>
    </row>
    <row r="34" spans="1:14" x14ac:dyDescent="0.2">
      <c r="A34" s="59">
        <v>22</v>
      </c>
      <c r="B34" s="30" t="s">
        <v>89</v>
      </c>
      <c r="C34" s="31" t="s">
        <v>71</v>
      </c>
      <c r="D34" s="86" t="s">
        <v>46</v>
      </c>
      <c r="E34" s="86"/>
      <c r="F34" s="35"/>
      <c r="G34" s="35"/>
      <c r="H34" s="35"/>
      <c r="I34" s="35"/>
      <c r="J34" s="35"/>
      <c r="K34" s="35"/>
      <c r="L34" s="35"/>
      <c r="M34" s="35">
        <f>SUM(F34:L34)</f>
        <v>0</v>
      </c>
      <c r="N34" s="91">
        <f>(F34+G34+H34+I34+J34+K34+L34)*E34</f>
        <v>0</v>
      </c>
    </row>
    <row r="35" spans="1:14" x14ac:dyDescent="0.2">
      <c r="A35" s="131" t="s">
        <v>78</v>
      </c>
      <c r="B35" s="132"/>
      <c r="C35" s="132"/>
      <c r="D35" s="75"/>
      <c r="E35" s="104"/>
      <c r="F35" s="105">
        <f>SUM(F2:F34)</f>
        <v>1</v>
      </c>
      <c r="G35" s="105">
        <f>SUM(G2:G34)</f>
        <v>2</v>
      </c>
      <c r="H35" s="105">
        <f>SUM(H2:H34)</f>
        <v>2</v>
      </c>
      <c r="I35" s="105">
        <f t="shared" ref="I35:M35" si="6">SUM(I2:I34)</f>
        <v>1</v>
      </c>
      <c r="J35" s="105">
        <f t="shared" si="6"/>
        <v>1</v>
      </c>
      <c r="K35" s="105">
        <f t="shared" si="6"/>
        <v>2</v>
      </c>
      <c r="L35" s="105">
        <f t="shared" si="6"/>
        <v>1</v>
      </c>
      <c r="M35" s="105">
        <f t="shared" si="6"/>
        <v>10</v>
      </c>
      <c r="N35" s="106">
        <f>SUM(N2:N34)</f>
        <v>1816</v>
      </c>
    </row>
    <row r="36" spans="1:14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"/>
      <c r="N36" s="76"/>
    </row>
    <row r="37" spans="1:14" ht="13.5" thickBot="1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76"/>
    </row>
    <row r="38" spans="1:14" ht="32.25" customHeight="1" thickBot="1" x14ac:dyDescent="0.25">
      <c r="A38" s="3" t="s">
        <v>0</v>
      </c>
      <c r="B38" s="12" t="s">
        <v>1</v>
      </c>
      <c r="C38" s="3" t="s">
        <v>2</v>
      </c>
      <c r="D38" s="12" t="s">
        <v>49</v>
      </c>
      <c r="E38" s="3" t="s">
        <v>50</v>
      </c>
      <c r="F38" s="12" t="s">
        <v>3</v>
      </c>
      <c r="G38" s="3" t="s">
        <v>4</v>
      </c>
      <c r="H38" s="3" t="s">
        <v>5</v>
      </c>
      <c r="I38" s="3" t="s">
        <v>6</v>
      </c>
      <c r="J38" s="12" t="s">
        <v>7</v>
      </c>
      <c r="K38" s="3" t="s">
        <v>8</v>
      </c>
      <c r="L38" s="12" t="s">
        <v>9</v>
      </c>
      <c r="M38" s="16" t="s">
        <v>10</v>
      </c>
      <c r="N38" s="74" t="s">
        <v>47</v>
      </c>
    </row>
    <row r="39" spans="1:14" x14ac:dyDescent="0.2">
      <c r="A39" s="60">
        <v>1</v>
      </c>
      <c r="B39" s="77" t="s">
        <v>23</v>
      </c>
      <c r="C39" s="61" t="s">
        <v>64</v>
      </c>
      <c r="D39" s="42" t="s">
        <v>44</v>
      </c>
      <c r="E39" s="119">
        <v>180</v>
      </c>
      <c r="F39" s="168">
        <v>4</v>
      </c>
      <c r="G39" s="120">
        <v>4</v>
      </c>
      <c r="H39" s="120">
        <v>4</v>
      </c>
      <c r="I39" s="120">
        <v>4</v>
      </c>
      <c r="J39" s="168">
        <v>4</v>
      </c>
      <c r="K39" s="120">
        <v>4</v>
      </c>
      <c r="L39" s="168">
        <v>4</v>
      </c>
      <c r="M39" s="169">
        <f>SUM(F39:L39)</f>
        <v>28</v>
      </c>
      <c r="N39" s="107">
        <f t="shared" ref="N39:N56" si="7">(F39+G39+H39+I39+J39+K39+L39)*E39</f>
        <v>5040</v>
      </c>
    </row>
    <row r="40" spans="1:14" ht="12.75" customHeight="1" x14ac:dyDescent="0.2">
      <c r="A40" s="122">
        <v>2</v>
      </c>
      <c r="B40" s="122" t="s">
        <v>25</v>
      </c>
      <c r="C40" s="13" t="s">
        <v>64</v>
      </c>
      <c r="D40" s="22" t="s">
        <v>44</v>
      </c>
      <c r="E40" s="8">
        <v>180</v>
      </c>
      <c r="F40" s="112">
        <v>2</v>
      </c>
      <c r="G40" s="11">
        <v>2</v>
      </c>
      <c r="H40" s="111">
        <v>2</v>
      </c>
      <c r="I40" s="11">
        <v>2</v>
      </c>
      <c r="J40" s="113">
        <v>2</v>
      </c>
      <c r="K40" s="11">
        <v>2</v>
      </c>
      <c r="L40" s="112">
        <v>2</v>
      </c>
      <c r="M40" s="133">
        <f>SUM(F40:L41)</f>
        <v>14</v>
      </c>
      <c r="N40" s="64">
        <f t="shared" si="7"/>
        <v>2520</v>
      </c>
    </row>
    <row r="41" spans="1:14" x14ac:dyDescent="0.2">
      <c r="A41" s="124"/>
      <c r="B41" s="124"/>
      <c r="C41" s="13" t="s">
        <v>15</v>
      </c>
      <c r="D41" s="38" t="s">
        <v>46</v>
      </c>
      <c r="E41" s="39">
        <v>160</v>
      </c>
      <c r="F41" s="17"/>
      <c r="G41" s="18"/>
      <c r="H41" s="18"/>
      <c r="I41" s="18"/>
      <c r="J41" s="17"/>
      <c r="K41" s="18"/>
      <c r="L41" s="17"/>
      <c r="M41" s="134"/>
      <c r="N41" s="92">
        <f>(F41+G41+H41+I41+J41+K41+L41)*E41</f>
        <v>0</v>
      </c>
    </row>
    <row r="42" spans="1:14" x14ac:dyDescent="0.2">
      <c r="A42" s="127">
        <v>3</v>
      </c>
      <c r="B42" s="152" t="s">
        <v>26</v>
      </c>
      <c r="C42" s="31" t="s">
        <v>64</v>
      </c>
      <c r="D42" s="42" t="s">
        <v>44</v>
      </c>
      <c r="E42" s="30">
        <v>180</v>
      </c>
      <c r="F42" s="112">
        <v>14</v>
      </c>
      <c r="G42" s="111">
        <v>13</v>
      </c>
      <c r="H42" s="111">
        <v>13</v>
      </c>
      <c r="I42" s="111">
        <v>13</v>
      </c>
      <c r="J42" s="112">
        <v>13</v>
      </c>
      <c r="K42" s="111">
        <v>13</v>
      </c>
      <c r="L42" s="112">
        <v>13</v>
      </c>
      <c r="M42" s="133">
        <f>SUM(F42:L44)</f>
        <v>135</v>
      </c>
      <c r="N42" s="65">
        <f t="shared" si="7"/>
        <v>16560</v>
      </c>
    </row>
    <row r="43" spans="1:14" x14ac:dyDescent="0.2">
      <c r="A43" s="128"/>
      <c r="B43" s="153"/>
      <c r="C43" s="31" t="s">
        <v>63</v>
      </c>
      <c r="D43" s="30" t="s">
        <v>46</v>
      </c>
      <c r="E43" s="30">
        <v>160</v>
      </c>
      <c r="F43" s="112">
        <v>6</v>
      </c>
      <c r="G43" s="111">
        <v>6</v>
      </c>
      <c r="H43" s="111">
        <v>6</v>
      </c>
      <c r="I43" s="111">
        <v>6</v>
      </c>
      <c r="J43" s="112">
        <v>6</v>
      </c>
      <c r="K43" s="111">
        <v>7</v>
      </c>
      <c r="L43" s="112">
        <v>6</v>
      </c>
      <c r="M43" s="155"/>
      <c r="N43" s="65">
        <f t="shared" si="7"/>
        <v>6880</v>
      </c>
    </row>
    <row r="44" spans="1:14" x14ac:dyDescent="0.2">
      <c r="A44" s="129"/>
      <c r="B44" s="154"/>
      <c r="C44" s="31" t="s">
        <v>58</v>
      </c>
      <c r="D44" s="87" t="s">
        <v>48</v>
      </c>
      <c r="E44" s="87">
        <v>162</v>
      </c>
      <c r="F44" s="99"/>
      <c r="G44" s="87"/>
      <c r="H44" s="87"/>
      <c r="I44" s="87"/>
      <c r="J44" s="99"/>
      <c r="K44" s="87"/>
      <c r="L44" s="99"/>
      <c r="M44" s="134"/>
      <c r="N44" s="93">
        <f t="shared" si="7"/>
        <v>0</v>
      </c>
    </row>
    <row r="45" spans="1:14" x14ac:dyDescent="0.2">
      <c r="A45" s="122">
        <v>4</v>
      </c>
      <c r="B45" s="122" t="s">
        <v>27</v>
      </c>
      <c r="C45" s="13" t="s">
        <v>64</v>
      </c>
      <c r="D45" s="22" t="s">
        <v>44</v>
      </c>
      <c r="E45" s="8">
        <v>180</v>
      </c>
      <c r="F45" s="164">
        <v>1</v>
      </c>
      <c r="G45" s="11">
        <v>1</v>
      </c>
      <c r="H45" s="11">
        <v>1</v>
      </c>
      <c r="I45" s="11">
        <v>1</v>
      </c>
      <c r="J45" s="164">
        <v>1</v>
      </c>
      <c r="K45" s="11">
        <v>1</v>
      </c>
      <c r="L45" s="164">
        <v>1</v>
      </c>
      <c r="M45" s="130">
        <f>SUM(F45:L46)</f>
        <v>7</v>
      </c>
      <c r="N45" s="64">
        <f t="shared" si="7"/>
        <v>1260</v>
      </c>
    </row>
    <row r="46" spans="1:14" x14ac:dyDescent="0.2">
      <c r="A46" s="124"/>
      <c r="B46" s="124"/>
      <c r="C46" s="13" t="s">
        <v>15</v>
      </c>
      <c r="D46" s="38" t="s">
        <v>46</v>
      </c>
      <c r="E46" s="39">
        <v>160</v>
      </c>
      <c r="F46" s="17"/>
      <c r="G46" s="18"/>
      <c r="H46" s="18"/>
      <c r="I46" s="18"/>
      <c r="J46" s="17"/>
      <c r="K46" s="18"/>
      <c r="L46" s="17"/>
      <c r="M46" s="166"/>
      <c r="N46" s="93">
        <f>(F46+G46+H46+I46+J46+K46+L46)*E46</f>
        <v>0</v>
      </c>
    </row>
    <row r="47" spans="1:14" x14ac:dyDescent="0.2">
      <c r="A47" s="32">
        <v>5</v>
      </c>
      <c r="B47" s="33" t="s">
        <v>28</v>
      </c>
      <c r="C47" s="31" t="s">
        <v>61</v>
      </c>
      <c r="D47" s="108" t="s">
        <v>45</v>
      </c>
      <c r="E47" s="18">
        <v>72</v>
      </c>
      <c r="F47" s="17"/>
      <c r="G47" s="18"/>
      <c r="H47" s="18"/>
      <c r="I47" s="18"/>
      <c r="J47" s="17"/>
      <c r="K47" s="18"/>
      <c r="L47" s="17"/>
      <c r="M47" s="109">
        <f>SUM(F47:L47)</f>
        <v>0</v>
      </c>
      <c r="N47" s="93">
        <f t="shared" si="7"/>
        <v>0</v>
      </c>
    </row>
    <row r="48" spans="1:14" x14ac:dyDescent="0.2">
      <c r="A48" s="122">
        <v>6</v>
      </c>
      <c r="B48" s="139" t="s">
        <v>29</v>
      </c>
      <c r="C48" s="13" t="s">
        <v>61</v>
      </c>
      <c r="D48" s="22" t="s">
        <v>45</v>
      </c>
      <c r="E48" s="8">
        <v>72</v>
      </c>
      <c r="F48" s="48">
        <v>1</v>
      </c>
      <c r="G48" s="8">
        <v>1</v>
      </c>
      <c r="H48" s="8">
        <v>1</v>
      </c>
      <c r="I48" s="8">
        <v>1</v>
      </c>
      <c r="J48" s="48">
        <v>1</v>
      </c>
      <c r="K48" s="8">
        <v>1</v>
      </c>
      <c r="L48" s="48">
        <v>1</v>
      </c>
      <c r="M48" s="130">
        <f>SUM(F48:L50)</f>
        <v>10</v>
      </c>
      <c r="N48" s="64">
        <f>(F48+G48+H48+I48+J48+K48+L48)*E48</f>
        <v>504</v>
      </c>
    </row>
    <row r="49" spans="1:14" x14ac:dyDescent="0.2">
      <c r="A49" s="123"/>
      <c r="B49" s="140"/>
      <c r="C49" s="13" t="s">
        <v>92</v>
      </c>
      <c r="D49" s="165" t="s">
        <v>44</v>
      </c>
      <c r="E49" s="8">
        <v>180</v>
      </c>
      <c r="F49" s="48">
        <v>0</v>
      </c>
      <c r="G49" s="8">
        <v>1</v>
      </c>
      <c r="H49" s="8">
        <v>0</v>
      </c>
      <c r="I49" s="8">
        <v>1</v>
      </c>
      <c r="J49" s="48">
        <v>0</v>
      </c>
      <c r="K49" s="8">
        <v>1</v>
      </c>
      <c r="L49" s="48">
        <v>0</v>
      </c>
      <c r="M49" s="123"/>
      <c r="N49" s="64">
        <f>(F49+G49+H49+I49+J49+K49+L49)*E49</f>
        <v>540</v>
      </c>
    </row>
    <row r="50" spans="1:14" x14ac:dyDescent="0.2">
      <c r="A50" s="124"/>
      <c r="B50" s="141"/>
      <c r="C50" s="13" t="s">
        <v>35</v>
      </c>
      <c r="D50" s="20"/>
      <c r="E50" s="20"/>
      <c r="F50" s="17"/>
      <c r="G50" s="18"/>
      <c r="H50" s="18"/>
      <c r="I50" s="18"/>
      <c r="J50" s="17"/>
      <c r="K50" s="18"/>
      <c r="L50" s="17"/>
      <c r="M50" s="166"/>
      <c r="N50" s="93">
        <f>(F50+G50+H50+I50+J50+K50+L50)*E50</f>
        <v>0</v>
      </c>
    </row>
    <row r="51" spans="1:14" x14ac:dyDescent="0.2">
      <c r="A51" s="127">
        <v>7</v>
      </c>
      <c r="B51" s="127" t="s">
        <v>30</v>
      </c>
      <c r="C51" s="31" t="s">
        <v>61</v>
      </c>
      <c r="D51" s="42" t="s">
        <v>45</v>
      </c>
      <c r="E51" s="30">
        <v>72</v>
      </c>
      <c r="F51" s="163">
        <v>7</v>
      </c>
      <c r="G51" s="158">
        <v>7</v>
      </c>
      <c r="H51" s="158">
        <v>7</v>
      </c>
      <c r="I51" s="158">
        <v>7</v>
      </c>
      <c r="J51" s="121">
        <v>5</v>
      </c>
      <c r="K51" s="158">
        <v>7</v>
      </c>
      <c r="L51" s="121">
        <v>5</v>
      </c>
      <c r="M51" s="171">
        <f>SUM(F51:L52)</f>
        <v>66</v>
      </c>
      <c r="N51" s="65">
        <f t="shared" si="7"/>
        <v>3240</v>
      </c>
    </row>
    <row r="52" spans="1:14" x14ac:dyDescent="0.2">
      <c r="A52" s="142"/>
      <c r="B52" s="129"/>
      <c r="C52" s="31" t="s">
        <v>58</v>
      </c>
      <c r="D52" s="42" t="s">
        <v>45</v>
      </c>
      <c r="E52" s="30">
        <v>72</v>
      </c>
      <c r="F52" s="170">
        <v>3</v>
      </c>
      <c r="G52" s="110">
        <v>3</v>
      </c>
      <c r="H52" s="110">
        <v>3</v>
      </c>
      <c r="I52" s="110">
        <v>3</v>
      </c>
      <c r="J52" s="170">
        <v>3</v>
      </c>
      <c r="K52" s="110">
        <v>3</v>
      </c>
      <c r="L52" s="170">
        <v>3</v>
      </c>
      <c r="M52" s="171"/>
      <c r="N52" s="66">
        <f t="shared" si="7"/>
        <v>1512</v>
      </c>
    </row>
    <row r="53" spans="1:14" x14ac:dyDescent="0.2">
      <c r="A53" s="135">
        <v>8</v>
      </c>
      <c r="B53" s="137" t="s">
        <v>31</v>
      </c>
      <c r="C53" s="4" t="s">
        <v>64</v>
      </c>
      <c r="D53" s="14" t="s">
        <v>44</v>
      </c>
      <c r="E53" s="100">
        <v>180</v>
      </c>
      <c r="F53" s="101">
        <v>2</v>
      </c>
      <c r="G53" s="100">
        <v>2</v>
      </c>
      <c r="H53" s="100">
        <v>2</v>
      </c>
      <c r="I53" s="100">
        <v>2</v>
      </c>
      <c r="J53" s="101">
        <v>2</v>
      </c>
      <c r="K53" s="100">
        <v>2</v>
      </c>
      <c r="L53" s="101">
        <v>2</v>
      </c>
      <c r="M53" s="167">
        <f>SUM(F53:L54)</f>
        <v>21</v>
      </c>
      <c r="N53" s="67">
        <f t="shared" si="7"/>
        <v>2520</v>
      </c>
    </row>
    <row r="54" spans="1:14" x14ac:dyDescent="0.2">
      <c r="A54" s="136"/>
      <c r="B54" s="138"/>
      <c r="C54" s="6" t="s">
        <v>61</v>
      </c>
      <c r="D54" s="14" t="s">
        <v>45</v>
      </c>
      <c r="E54" s="102">
        <v>72</v>
      </c>
      <c r="F54" s="15">
        <v>1</v>
      </c>
      <c r="G54" s="118">
        <v>1</v>
      </c>
      <c r="H54" s="118">
        <v>1</v>
      </c>
      <c r="I54" s="118">
        <v>1</v>
      </c>
      <c r="J54" s="15">
        <v>1</v>
      </c>
      <c r="K54" s="118">
        <v>1</v>
      </c>
      <c r="L54" s="15">
        <v>1</v>
      </c>
      <c r="M54" s="167"/>
      <c r="N54" s="64">
        <f t="shared" si="7"/>
        <v>504</v>
      </c>
    </row>
    <row r="55" spans="1:14" x14ac:dyDescent="0.2">
      <c r="A55" s="68">
        <v>9</v>
      </c>
      <c r="B55" s="69" t="s">
        <v>37</v>
      </c>
      <c r="C55" s="78" t="s">
        <v>24</v>
      </c>
      <c r="D55" s="94"/>
      <c r="E55" s="94"/>
      <c r="F55" s="95"/>
      <c r="G55" s="96"/>
      <c r="H55" s="96"/>
      <c r="I55" s="96"/>
      <c r="J55" s="95"/>
      <c r="K55" s="96"/>
      <c r="L55" s="95"/>
      <c r="M55" s="97"/>
      <c r="N55" s="92">
        <f>(F55+G55+H55+I55+J55+K55+L55)*E55</f>
        <v>0</v>
      </c>
    </row>
    <row r="56" spans="1:14" x14ac:dyDescent="0.2">
      <c r="A56" s="70">
        <v>10</v>
      </c>
      <c r="B56" s="71" t="s">
        <v>39</v>
      </c>
      <c r="C56" s="79" t="s">
        <v>58</v>
      </c>
      <c r="D56" s="98" t="s">
        <v>45</v>
      </c>
      <c r="E56" s="52">
        <v>72</v>
      </c>
      <c r="F56" s="95"/>
      <c r="G56" s="96"/>
      <c r="H56" s="96"/>
      <c r="I56" s="96"/>
      <c r="J56" s="96"/>
      <c r="K56" s="96"/>
      <c r="L56" s="96"/>
      <c r="M56" s="96">
        <f t="shared" ref="M56" si="8">SUM(F56:L56)</f>
        <v>0</v>
      </c>
      <c r="N56" s="93">
        <f t="shared" si="7"/>
        <v>0</v>
      </c>
    </row>
    <row r="57" spans="1:14" ht="13.5" thickBot="1" x14ac:dyDescent="0.25">
      <c r="A57" s="143" t="s">
        <v>79</v>
      </c>
      <c r="B57" s="144"/>
      <c r="C57" s="144"/>
      <c r="D57" s="144"/>
      <c r="E57" s="145"/>
      <c r="F57" s="114">
        <f t="shared" ref="F57:M57" si="9">SUM(F39:F56)</f>
        <v>41</v>
      </c>
      <c r="G57" s="114">
        <f t="shared" si="9"/>
        <v>41</v>
      </c>
      <c r="H57" s="114">
        <f t="shared" si="9"/>
        <v>40</v>
      </c>
      <c r="I57" s="114">
        <f t="shared" si="9"/>
        <v>41</v>
      </c>
      <c r="J57" s="114">
        <f t="shared" si="9"/>
        <v>38</v>
      </c>
      <c r="K57" s="114">
        <f t="shared" si="9"/>
        <v>42</v>
      </c>
      <c r="L57" s="114">
        <f t="shared" si="9"/>
        <v>38</v>
      </c>
      <c r="M57" s="114">
        <f t="shared" si="9"/>
        <v>281</v>
      </c>
      <c r="N57" s="72">
        <f>SUM(N39:N56)</f>
        <v>41080</v>
      </c>
    </row>
    <row r="58" spans="1:14" ht="13.5" thickBot="1" x14ac:dyDescent="0.25">
      <c r="A58" s="146" t="s">
        <v>80</v>
      </c>
      <c r="B58" s="147"/>
      <c r="C58" s="147"/>
      <c r="D58" s="147"/>
      <c r="E58" s="148"/>
      <c r="F58" s="115">
        <f>SUM(F35,F57)</f>
        <v>42</v>
      </c>
      <c r="G58" s="115">
        <f t="shared" ref="G58:M58" si="10">SUM(G35,G57)</f>
        <v>43</v>
      </c>
      <c r="H58" s="115">
        <f t="shared" si="10"/>
        <v>42</v>
      </c>
      <c r="I58" s="115">
        <f t="shared" si="10"/>
        <v>42</v>
      </c>
      <c r="J58" s="115">
        <f t="shared" si="10"/>
        <v>39</v>
      </c>
      <c r="K58" s="115">
        <f t="shared" si="10"/>
        <v>44</v>
      </c>
      <c r="L58" s="115">
        <f t="shared" si="10"/>
        <v>39</v>
      </c>
      <c r="M58" s="115">
        <f t="shared" si="10"/>
        <v>291</v>
      </c>
      <c r="N58" s="73">
        <f>SUM(N35,N57)</f>
        <v>42896</v>
      </c>
    </row>
    <row r="59" spans="1:14" x14ac:dyDescent="0.2">
      <c r="A59" t="s">
        <v>34</v>
      </c>
    </row>
    <row r="60" spans="1:14" x14ac:dyDescent="0.2">
      <c r="A60" s="9"/>
      <c r="B60" t="s">
        <v>54</v>
      </c>
    </row>
    <row r="61" spans="1:14" x14ac:dyDescent="0.2">
      <c r="A61" s="40"/>
      <c r="B61" t="s">
        <v>55</v>
      </c>
    </row>
    <row r="62" spans="1:14" x14ac:dyDescent="0.2">
      <c r="A62" s="10"/>
      <c r="B62" t="s">
        <v>53</v>
      </c>
    </row>
    <row r="63" spans="1:14" x14ac:dyDescent="0.2">
      <c r="A63" s="41"/>
      <c r="B63" s="7" t="s">
        <v>77</v>
      </c>
      <c r="K63" s="43" t="s">
        <v>93</v>
      </c>
    </row>
  </sheetData>
  <mergeCells count="39">
    <mergeCell ref="A57:E57"/>
    <mergeCell ref="A58:E58"/>
    <mergeCell ref="M4:M7"/>
    <mergeCell ref="M20:M21"/>
    <mergeCell ref="A45:A46"/>
    <mergeCell ref="B45:B46"/>
    <mergeCell ref="B4:B7"/>
    <mergeCell ref="B40:B41"/>
    <mergeCell ref="B20:B21"/>
    <mergeCell ref="A20:A21"/>
    <mergeCell ref="A42:A44"/>
    <mergeCell ref="B42:B44"/>
    <mergeCell ref="M42:M44"/>
    <mergeCell ref="A8:A12"/>
    <mergeCell ref="M24:M25"/>
    <mergeCell ref="B24:B25"/>
    <mergeCell ref="A24:A25"/>
    <mergeCell ref="A40:A41"/>
    <mergeCell ref="A35:C35"/>
    <mergeCell ref="M40:M41"/>
    <mergeCell ref="A53:A54"/>
    <mergeCell ref="B53:B54"/>
    <mergeCell ref="M53:M54"/>
    <mergeCell ref="B48:B50"/>
    <mergeCell ref="A48:A50"/>
    <mergeCell ref="A51:A52"/>
    <mergeCell ref="B51:B52"/>
    <mergeCell ref="M51:M52"/>
    <mergeCell ref="M45:M46"/>
    <mergeCell ref="M48:M50"/>
    <mergeCell ref="A4:A7"/>
    <mergeCell ref="M13:M14"/>
    <mergeCell ref="A16:A17"/>
    <mergeCell ref="B16:B17"/>
    <mergeCell ref="M16:M17"/>
    <mergeCell ref="M8:M12"/>
    <mergeCell ref="A13:A14"/>
    <mergeCell ref="B8:B12"/>
    <mergeCell ref="B13:B14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2021-11-22T07:50:13Z</dcterms:modified>
</cp:coreProperties>
</file>