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ourism Tax 2019\"/>
    </mc:Choice>
  </mc:AlternateContent>
  <xr:revisionPtr revIDLastSave="0" documentId="13_ncr:1_{740B520C-762A-4355-A58C-7C2C4CFA93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2" i="1" l="1"/>
  <c r="G24" i="1" l="1"/>
  <c r="J24" i="1" s="1"/>
  <c r="G18" i="1"/>
  <c r="G17" i="1"/>
  <c r="G16" i="1"/>
  <c r="G10" i="1"/>
  <c r="G8" i="1"/>
  <c r="H30" i="1"/>
  <c r="E30" i="1"/>
  <c r="D30" i="1"/>
  <c r="C22" i="1"/>
  <c r="G26" i="1"/>
  <c r="J26" i="1" s="1"/>
  <c r="G28" i="1"/>
  <c r="J28" i="1" s="1"/>
  <c r="F30" i="1"/>
  <c r="G30" i="1" l="1"/>
  <c r="G22" i="1"/>
  <c r="J22" i="1" s="1"/>
</calcChain>
</file>

<file path=xl/sharedStrings.xml><?xml version="1.0" encoding="utf-8"?>
<sst xmlns="http://schemas.openxmlformats.org/spreadsheetml/2006/main" count="39" uniqueCount="33">
  <si>
    <t>Penang Global Tourism Sdn Bhd</t>
  </si>
  <si>
    <t>Additional Budget for EPY 2020 from Tourism Tax</t>
  </si>
  <si>
    <t>Marketing</t>
  </si>
  <si>
    <t>Online Travel Agents/Wholesales Campaigns</t>
  </si>
  <si>
    <t>Year 2020</t>
  </si>
  <si>
    <t>Experience Penang 2020 Roadshows</t>
  </si>
  <si>
    <t>Airlines Campaigns (e.g. Singapoe Airlines, Qatar</t>
  </si>
  <si>
    <t>Airways &amp; AirAsia)</t>
  </si>
  <si>
    <t>Flight Incentives</t>
  </si>
  <si>
    <t>Communications</t>
  </si>
  <si>
    <t>Inflight Magazine Gateway (12 months)</t>
  </si>
  <si>
    <t>Travellator in Dhoby Ghuat MRT Station (2 months)</t>
  </si>
  <si>
    <t>Out-of-Home Advertising (6 months)</t>
  </si>
  <si>
    <t>Covered Walkways (12 months)</t>
  </si>
  <si>
    <t xml:space="preserve"> - Juneyao Airlines (Shanghai)</t>
  </si>
  <si>
    <t xml:space="preserve"> - AirAsia (Chengdu)</t>
  </si>
  <si>
    <t xml:space="preserve"> - Other (Japan &amp; Korea &amp; etc)</t>
  </si>
  <si>
    <t>Actual Amount</t>
  </si>
  <si>
    <t>Total(RM)</t>
  </si>
  <si>
    <t>Budgeted 
Amount (RM)</t>
  </si>
  <si>
    <t>Payment due (RM)</t>
  </si>
  <si>
    <t>Quaterly</t>
  </si>
  <si>
    <t>Full Payment</t>
  </si>
  <si>
    <t>Full payment</t>
  </si>
  <si>
    <t>Remarks</t>
  </si>
  <si>
    <t>Partially</t>
  </si>
  <si>
    <t>Attachment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</si>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</sst>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RM&quot;* #,##0_);_(&quot;RM&quot;* \(#,##0\);_(&quot;RM&quot;* &quot;-&quot;_);_(@_)"/>
    <numFmt numFmtId="43" formatCode="_(* #,##0.00_);_(* \(#,##0.00\);_(* &quot;-&quot;??_);_(@_)"/>
    <numFmt numFmtId="164" formatCode="_ [$¥-804]* #,##0_ ;_ [$¥-804]* \-#,##0_ ;_ [$¥-804]* &quot;-&quot;??_ ;_ @_ "/>
    <numFmt numFmtId="165" formatCode="_([$SGD]\ * #,##0_);_([$SGD]\ * \(#,##0\);_([$SGD]\ * &quot;-&quot;_);_(@_)"/>
    <numFmt numFmtId="166" formatCode="_([$TWD]\ * #,##0_);_([$TWD]\ * \(#,##0\);_([$TWD]\ * &quot;-&quot;_);_(@_)"/>
    <numFmt numFmtId="167" formatCode="_([$CNY]\ * #,##0_);_([$CNY]\ * \(#,##0\);_([$CNY]\ * &quot;-&quot;_);_(@_)"/>
    <numFmt numFmtId="168" formatCode="_(* #,##0_);_(* \(#,##0\);_(* &quot;-&quot;??_);_(@_)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43" fontId="3" fillId="0" borderId="2" xfId="1" applyNumberFormat="1" applyFont="1" applyBorder="1"/>
    <xf numFmtId="0" fontId="3" fillId="0" borderId="2" xfId="0" applyFont="1" applyBorder="1"/>
    <xf numFmtId="43" fontId="2" fillId="0" borderId="2" xfId="1" applyFont="1" applyBorder="1"/>
    <xf numFmtId="43" fontId="3" fillId="0" borderId="2" xfId="1" applyFont="1" applyBorder="1"/>
    <xf numFmtId="167" fontId="3" fillId="0" borderId="0" xfId="1" applyNumberFormat="1" applyFont="1"/>
    <xf numFmtId="4" fontId="2" fillId="0" borderId="2" xfId="0" applyNumberFormat="1" applyFont="1" applyBorder="1"/>
    <xf numFmtId="4" fontId="3" fillId="0" borderId="0" xfId="0" applyNumberFormat="1" applyFont="1"/>
    <xf numFmtId="164" fontId="3" fillId="0" borderId="0" xfId="1" applyNumberFormat="1" applyFont="1"/>
    <xf numFmtId="165" fontId="3" fillId="0" borderId="0" xfId="1" applyNumberFormat="1" applyFont="1"/>
    <xf numFmtId="43" fontId="3" fillId="0" borderId="0" xfId="0" applyNumberFormat="1" applyFont="1"/>
    <xf numFmtId="166" fontId="3" fillId="0" borderId="0" xfId="1" applyNumberFormat="1" applyFont="1"/>
    <xf numFmtId="42" fontId="3" fillId="0" borderId="0" xfId="1" applyNumberFormat="1" applyFont="1"/>
    <xf numFmtId="164" fontId="3" fillId="0" borderId="0" xfId="0" applyNumberFormat="1" applyFont="1"/>
    <xf numFmtId="168" fontId="3" fillId="0" borderId="2" xfId="1" applyNumberFormat="1" applyFont="1" applyBorder="1"/>
    <xf numFmtId="43" fontId="3" fillId="0" borderId="3" xfId="1" applyFont="1" applyBorder="1"/>
    <xf numFmtId="4" fontId="2" fillId="0" borderId="3" xfId="0" applyNumberFormat="1" applyFont="1" applyBorder="1"/>
    <xf numFmtId="0" fontId="3" fillId="0" borderId="3" xfId="0" applyFont="1" applyBorder="1"/>
    <xf numFmtId="0" fontId="2" fillId="0" borderId="0" xfId="0" applyFont="1" applyAlignment="1">
      <alignment horizontal="center" vertical="center"/>
    </xf>
    <xf numFmtId="17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65" fontId="5" fillId="0" borderId="2" xfId="1" applyNumberFormat="1" applyFont="1" applyBorder="1" applyAlignment="1">
      <alignment horizontal="left"/>
    </xf>
    <xf numFmtId="43" fontId="3" fillId="0" borderId="2" xfId="1" applyFont="1" applyBorder="1" applyAlignment="1">
      <alignment horizontal="left"/>
    </xf>
    <xf numFmtId="167" fontId="5" fillId="0" borderId="2" xfId="1" applyNumberFormat="1" applyFont="1" applyBorder="1" applyAlignment="1">
      <alignment horizontal="left"/>
    </xf>
    <xf numFmtId="164" fontId="5" fillId="0" borderId="2" xfId="1" applyNumberFormat="1" applyFont="1" applyBorder="1" applyAlignment="1">
      <alignment horizontal="left"/>
    </xf>
    <xf numFmtId="166" fontId="5" fillId="0" borderId="2" xfId="1" applyNumberFormat="1" applyFont="1" applyBorder="1" applyAlignment="1">
      <alignment horizontal="left"/>
    </xf>
    <xf numFmtId="42" fontId="5" fillId="0" borderId="2" xfId="1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43" fontId="3" fillId="0" borderId="2" xfId="1" applyNumberFormat="1" applyFont="1" applyBorder="1" applyAlignment="1">
      <alignment horizontal="center"/>
    </xf>
    <xf numFmtId="168" fontId="3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Normal="100" workbookViewId="0">
      <selection activeCell="H8" sqref="H8"/>
    </sheetView>
  </sheetViews>
  <sheetFormatPr defaultColWidth="9" defaultRowHeight="15" x14ac:dyDescent="0.25"/>
  <cols>
    <col min="1" max="1" width="4.125" style="2" customWidth="1"/>
    <col min="2" max="2" width="40.25" style="2" customWidth="1"/>
    <col min="3" max="3" width="0.875" style="2" hidden="1" customWidth="1"/>
    <col min="4" max="4" width="12.625" style="2" hidden="1" customWidth="1"/>
    <col min="5" max="5" width="13.25" style="2" hidden="1" customWidth="1"/>
    <col min="6" max="6" width="13" style="2" hidden="1" customWidth="1"/>
    <col min="7" max="7" width="12.625" style="1" customWidth="1"/>
    <col min="8" max="8" width="12.625" style="3" bestFit="1" customWidth="1"/>
    <col min="9" max="9" width="13.625" style="2" hidden="1" customWidth="1"/>
    <col min="10" max="10" width="1.75" style="2" hidden="1" customWidth="1"/>
    <col min="11" max="11" width="11.75" style="3" customWidth="1"/>
    <col min="12" max="16384" width="9" style="2"/>
  </cols>
  <sheetData>
    <row r="1" spans="1:11" ht="15.75" x14ac:dyDescent="0.25">
      <c r="A1" s="43" t="s">
        <v>0</v>
      </c>
    </row>
    <row r="2" spans="1:11" ht="15.75" x14ac:dyDescent="0.25">
      <c r="A2" s="43" t="s">
        <v>1</v>
      </c>
    </row>
    <row r="4" spans="1:11" ht="18" customHeight="1" x14ac:dyDescent="0.25">
      <c r="C4" s="42" t="s">
        <v>17</v>
      </c>
      <c r="D4" s="40" t="s">
        <v>20</v>
      </c>
      <c r="E4" s="40"/>
      <c r="F4" s="40"/>
      <c r="G4" s="41" t="s">
        <v>18</v>
      </c>
      <c r="H4" s="40" t="s">
        <v>19</v>
      </c>
      <c r="I4" s="40" t="s">
        <v>24</v>
      </c>
      <c r="K4" s="40" t="s">
        <v>26</v>
      </c>
    </row>
    <row r="5" spans="1:11" ht="16.5" customHeight="1" x14ac:dyDescent="0.25">
      <c r="C5" s="42"/>
      <c r="D5" s="5">
        <v>43770</v>
      </c>
      <c r="E5" s="5">
        <v>43800</v>
      </c>
      <c r="F5" s="6" t="s">
        <v>4</v>
      </c>
      <c r="G5" s="41"/>
      <c r="H5" s="41"/>
      <c r="I5" s="41"/>
      <c r="K5" s="41"/>
    </row>
    <row r="6" spans="1:11" ht="16.5" customHeight="1" x14ac:dyDescent="0.25">
      <c r="A6" s="4" t="s">
        <v>2</v>
      </c>
      <c r="C6" s="26"/>
      <c r="D6" s="27"/>
      <c r="E6" s="27"/>
      <c r="F6" s="28"/>
      <c r="G6" s="29"/>
      <c r="H6" s="29"/>
      <c r="I6" s="30"/>
      <c r="K6" s="29"/>
    </row>
    <row r="7" spans="1:11" x14ac:dyDescent="0.25">
      <c r="D7" s="7"/>
      <c r="E7" s="7"/>
      <c r="F7" s="7"/>
      <c r="G7" s="8"/>
      <c r="H7" s="9"/>
      <c r="I7" s="31"/>
      <c r="K7" s="9"/>
    </row>
    <row r="8" spans="1:11" x14ac:dyDescent="0.25">
      <c r="A8" s="2">
        <v>1</v>
      </c>
      <c r="B8" s="2" t="s">
        <v>3</v>
      </c>
      <c r="D8" s="12">
        <v>0</v>
      </c>
      <c r="E8" s="12">
        <v>150000</v>
      </c>
      <c r="F8" s="12">
        <v>150000</v>
      </c>
      <c r="G8" s="11">
        <f>SUM(D8:F8)</f>
        <v>300000</v>
      </c>
      <c r="H8" s="9">
        <v>300000</v>
      </c>
      <c r="I8" s="32" t="s">
        <v>25</v>
      </c>
      <c r="K8" s="44"/>
    </row>
    <row r="9" spans="1:11" x14ac:dyDescent="0.25">
      <c r="D9" s="12"/>
      <c r="E9" s="12"/>
      <c r="F9" s="12"/>
      <c r="G9" s="11"/>
      <c r="H9" s="9"/>
      <c r="I9" s="31"/>
      <c r="K9" s="44"/>
    </row>
    <row r="10" spans="1:11" x14ac:dyDescent="0.25">
      <c r="A10" s="2">
        <v>2</v>
      </c>
      <c r="B10" s="2" t="s">
        <v>5</v>
      </c>
      <c r="D10" s="12">
        <v>0</v>
      </c>
      <c r="E10" s="12">
        <v>0</v>
      </c>
      <c r="F10" s="12">
        <v>400000</v>
      </c>
      <c r="G10" s="11">
        <f>SUM(D10:F10)</f>
        <v>400000</v>
      </c>
      <c r="H10" s="9">
        <v>400000</v>
      </c>
      <c r="I10" s="33" t="s">
        <v>23</v>
      </c>
      <c r="K10" s="44" t="s">
        <v>27</v>
      </c>
    </row>
    <row r="11" spans="1:11" x14ac:dyDescent="0.25">
      <c r="D11" s="12"/>
      <c r="E11" s="12"/>
      <c r="F11" s="12"/>
      <c r="G11" s="11"/>
      <c r="H11" s="9"/>
      <c r="I11" s="31"/>
      <c r="K11" s="44"/>
    </row>
    <row r="12" spans="1:11" x14ac:dyDescent="0.25">
      <c r="A12" s="2">
        <v>3</v>
      </c>
      <c r="B12" s="2" t="s">
        <v>6</v>
      </c>
      <c r="D12" s="12">
        <v>0</v>
      </c>
      <c r="E12" s="12">
        <v>0</v>
      </c>
      <c r="F12" s="12">
        <v>500000</v>
      </c>
      <c r="G12" s="11">
        <v>500000</v>
      </c>
      <c r="H12" s="9">
        <v>500000</v>
      </c>
      <c r="I12" s="33" t="s">
        <v>23</v>
      </c>
      <c r="K12" s="44"/>
    </row>
    <row r="13" spans="1:11" x14ac:dyDescent="0.25">
      <c r="B13" s="2" t="s">
        <v>7</v>
      </c>
      <c r="D13" s="12"/>
      <c r="E13" s="12"/>
      <c r="F13" s="12"/>
      <c r="G13" s="11"/>
      <c r="H13" s="9"/>
      <c r="I13" s="31"/>
      <c r="K13" s="44"/>
    </row>
    <row r="14" spans="1:11" x14ac:dyDescent="0.25">
      <c r="D14" s="12"/>
      <c r="E14" s="12"/>
      <c r="F14" s="12"/>
      <c r="G14" s="11"/>
      <c r="H14" s="9"/>
      <c r="I14" s="31"/>
      <c r="K14" s="44"/>
    </row>
    <row r="15" spans="1:11" x14ac:dyDescent="0.25">
      <c r="A15" s="2">
        <v>4</v>
      </c>
      <c r="B15" s="2" t="s">
        <v>8</v>
      </c>
      <c r="D15" s="12"/>
      <c r="E15" s="12"/>
      <c r="F15" s="12"/>
      <c r="G15" s="11"/>
      <c r="H15" s="9"/>
      <c r="I15" s="31"/>
      <c r="K15" s="44"/>
    </row>
    <row r="16" spans="1:11" x14ac:dyDescent="0.25">
      <c r="B16" s="2" t="s">
        <v>14</v>
      </c>
      <c r="D16" s="12">
        <v>0</v>
      </c>
      <c r="E16" s="12">
        <v>500000</v>
      </c>
      <c r="F16" s="12">
        <v>600000</v>
      </c>
      <c r="G16" s="11">
        <f>SUM(D16:F16)</f>
        <v>1100000</v>
      </c>
      <c r="H16" s="9">
        <v>1100000</v>
      </c>
      <c r="I16" s="32" t="s">
        <v>25</v>
      </c>
      <c r="K16" s="44"/>
    </row>
    <row r="17" spans="1:11" x14ac:dyDescent="0.25">
      <c r="B17" s="2" t="s">
        <v>15</v>
      </c>
      <c r="D17" s="12">
        <v>0</v>
      </c>
      <c r="E17" s="12">
        <v>0</v>
      </c>
      <c r="F17" s="12">
        <v>1200000</v>
      </c>
      <c r="G17" s="11">
        <f>SUM(D17:F17)</f>
        <v>1200000</v>
      </c>
      <c r="H17" s="9">
        <v>1200000</v>
      </c>
      <c r="I17" s="33" t="s">
        <v>23</v>
      </c>
      <c r="K17" s="44" t="s">
        <v>28</v>
      </c>
    </row>
    <row r="18" spans="1:11" x14ac:dyDescent="0.25">
      <c r="B18" s="2" t="s">
        <v>16</v>
      </c>
      <c r="D18" s="12">
        <v>0</v>
      </c>
      <c r="E18" s="12">
        <v>0</v>
      </c>
      <c r="F18" s="12">
        <v>2000000</v>
      </c>
      <c r="G18" s="11">
        <f>SUM(D18:F18)</f>
        <v>2000000</v>
      </c>
      <c r="H18" s="9">
        <v>2000000</v>
      </c>
      <c r="I18" s="33" t="s">
        <v>23</v>
      </c>
      <c r="K18" s="44"/>
    </row>
    <row r="19" spans="1:11" x14ac:dyDescent="0.25">
      <c r="D19" s="12"/>
      <c r="E19" s="12"/>
      <c r="F19" s="12"/>
      <c r="G19" s="11"/>
      <c r="H19" s="9"/>
      <c r="I19" s="31"/>
      <c r="K19" s="44"/>
    </row>
    <row r="20" spans="1:11" x14ac:dyDescent="0.25">
      <c r="A20" s="4" t="s">
        <v>9</v>
      </c>
      <c r="C20" s="3"/>
      <c r="D20" s="10"/>
      <c r="E20" s="12"/>
      <c r="F20" s="10"/>
      <c r="G20" s="8"/>
      <c r="H20" s="9"/>
      <c r="I20" s="34"/>
      <c r="K20" s="44"/>
    </row>
    <row r="21" spans="1:11" x14ac:dyDescent="0.25">
      <c r="C21" s="3"/>
      <c r="D21" s="10"/>
      <c r="E21" s="12"/>
      <c r="F21" s="10"/>
      <c r="G21" s="8"/>
      <c r="H21" s="9"/>
      <c r="I21" s="34"/>
      <c r="K21" s="44"/>
    </row>
    <row r="22" spans="1:11" x14ac:dyDescent="0.25">
      <c r="A22" s="2">
        <v>1</v>
      </c>
      <c r="B22" s="2" t="s">
        <v>10</v>
      </c>
      <c r="C22" s="13">
        <f>615600*4</f>
        <v>2462400</v>
      </c>
      <c r="D22" s="12">
        <v>364484.44800000003</v>
      </c>
      <c r="E22" s="12">
        <v>364484.44800000003</v>
      </c>
      <c r="F22" s="12">
        <f>364484.448*2</f>
        <v>728968.89599999995</v>
      </c>
      <c r="G22" s="14">
        <f>SUM(D22:F22)</f>
        <v>1457937.7919999999</v>
      </c>
      <c r="H22" s="9">
        <v>1450000</v>
      </c>
      <c r="I22" s="35" t="s">
        <v>21</v>
      </c>
      <c r="J22" s="15">
        <f>H22-G22</f>
        <v>-7937.7919999998994</v>
      </c>
      <c r="K22" s="44" t="s">
        <v>29</v>
      </c>
    </row>
    <row r="23" spans="1:11" x14ac:dyDescent="0.25">
      <c r="C23" s="16"/>
      <c r="D23" s="12"/>
      <c r="E23" s="12"/>
      <c r="F23" s="12"/>
      <c r="G23" s="14"/>
      <c r="H23" s="9"/>
      <c r="I23" s="36"/>
      <c r="K23" s="44"/>
    </row>
    <row r="24" spans="1:11" x14ac:dyDescent="0.25">
      <c r="A24" s="2">
        <v>2</v>
      </c>
      <c r="B24" s="2" t="s">
        <v>11</v>
      </c>
      <c r="C24" s="17">
        <v>181814.39999999999</v>
      </c>
      <c r="D24" s="12">
        <v>0</v>
      </c>
      <c r="E24" s="12">
        <v>555798.25</v>
      </c>
      <c r="F24" s="12">
        <v>0</v>
      </c>
      <c r="G24" s="14">
        <f>SUM(D24:F24)</f>
        <v>555798.25</v>
      </c>
      <c r="H24" s="9">
        <v>560000</v>
      </c>
      <c r="I24" s="33" t="s">
        <v>23</v>
      </c>
      <c r="J24" s="18">
        <f>H24-G24</f>
        <v>4201.75</v>
      </c>
      <c r="K24" s="44" t="s">
        <v>30</v>
      </c>
    </row>
    <row r="25" spans="1:11" x14ac:dyDescent="0.25">
      <c r="C25" s="16"/>
      <c r="D25" s="12"/>
      <c r="E25" s="12"/>
      <c r="F25" s="12"/>
      <c r="G25" s="14"/>
      <c r="H25" s="9"/>
      <c r="I25" s="36"/>
      <c r="K25" s="44"/>
    </row>
    <row r="26" spans="1:11" x14ac:dyDescent="0.25">
      <c r="A26" s="2">
        <v>3</v>
      </c>
      <c r="B26" s="2" t="s">
        <v>12</v>
      </c>
      <c r="C26" s="19">
        <v>3265800</v>
      </c>
      <c r="D26" s="12">
        <v>0</v>
      </c>
      <c r="E26" s="12">
        <v>445420.01</v>
      </c>
      <c r="F26" s="12">
        <v>0</v>
      </c>
      <c r="G26" s="14">
        <f t="shared" ref="G26:G28" si="0">SUM(D26:F26)</f>
        <v>445420.01</v>
      </c>
      <c r="H26" s="9">
        <v>450000</v>
      </c>
      <c r="I26" s="37" t="s">
        <v>22</v>
      </c>
      <c r="J26" s="18">
        <f>H26-G26</f>
        <v>4579.9899999999907</v>
      </c>
      <c r="K26" s="44" t="s">
        <v>31</v>
      </c>
    </row>
    <row r="27" spans="1:11" x14ac:dyDescent="0.25">
      <c r="C27" s="16"/>
      <c r="D27" s="12"/>
      <c r="E27" s="12"/>
      <c r="F27" s="12"/>
      <c r="G27" s="14"/>
      <c r="H27" s="9"/>
      <c r="I27" s="36"/>
      <c r="K27" s="44"/>
    </row>
    <row r="28" spans="1:11" x14ac:dyDescent="0.25">
      <c r="A28" s="2">
        <v>4</v>
      </c>
      <c r="B28" s="2" t="s">
        <v>13</v>
      </c>
      <c r="C28" s="20">
        <v>263855.2</v>
      </c>
      <c r="D28" s="12">
        <v>0</v>
      </c>
      <c r="E28" s="12">
        <v>263855.2</v>
      </c>
      <c r="F28" s="12">
        <v>0</v>
      </c>
      <c r="G28" s="14">
        <f t="shared" si="0"/>
        <v>263855.2</v>
      </c>
      <c r="H28" s="9">
        <v>270000</v>
      </c>
      <c r="I28" s="38" t="s">
        <v>23</v>
      </c>
      <c r="J28" s="15">
        <f>H28-G28</f>
        <v>6144.7999999999884</v>
      </c>
      <c r="K28" s="44" t="s">
        <v>32</v>
      </c>
    </row>
    <row r="29" spans="1:11" x14ac:dyDescent="0.25">
      <c r="C29" s="21"/>
      <c r="D29" s="12"/>
      <c r="E29" s="12"/>
      <c r="F29" s="12"/>
      <c r="G29" s="14"/>
      <c r="H29" s="22"/>
      <c r="I29" s="39"/>
      <c r="K29" s="45"/>
    </row>
    <row r="30" spans="1:11" ht="17.25" customHeight="1" thickBot="1" x14ac:dyDescent="0.3">
      <c r="D30" s="23">
        <f>SUM(D8:D28)</f>
        <v>364484.44800000003</v>
      </c>
      <c r="E30" s="23">
        <f t="shared" ref="E30:F30" si="1">SUM(E8:E28)</f>
        <v>2279557.9080000003</v>
      </c>
      <c r="F30" s="23">
        <f t="shared" si="1"/>
        <v>5578968.8959999997</v>
      </c>
      <c r="G30" s="24">
        <f>SUM(D30:F30)</f>
        <v>8223011.2520000003</v>
      </c>
      <c r="H30" s="24">
        <f>SUM(H7:H28)</f>
        <v>8230000</v>
      </c>
      <c r="I30" s="25"/>
      <c r="K30" s="24"/>
    </row>
    <row r="31" spans="1:11" ht="15.75" thickTop="1" x14ac:dyDescent="0.25"/>
  </sheetData>
  <mergeCells count="6">
    <mergeCell ref="K4:K5"/>
    <mergeCell ref="D4:F4"/>
    <mergeCell ref="G4:G5"/>
    <mergeCell ref="C4:C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2020-02-19T01:18:20Z</cp:lastPrinted>
  <dcterms:created xsi:type="dcterms:W3CDTF">2019-11-19T05:37:53Z</dcterms:created>
  <dcterms:modified xsi:type="dcterms:W3CDTF">2020-02-19T04:09:10Z</dcterms:modified>
</cp:coreProperties>
</file>