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20\"/>
    </mc:Choice>
  </mc:AlternateContent>
  <xr:revisionPtr revIDLastSave="0" documentId="13_ncr:1_{F2A6FBA9-A307-4A5C-B8E0-E4AD2723EB3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 January '2020" sheetId="1" r:id="rId1"/>
  </sheets>
  <definedNames>
    <definedName name="_xlnm._FilterDatabase" localSheetId="0" hidden="1">' January ''2020'!$A$3:$L$30</definedName>
    <definedName name="_xlnm.Print_Area" localSheetId="0">' January ''2020'!$A$1:$M$32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2" i="1" l="1"/>
  <c r="C62" i="1"/>
  <c r="F16" i="1" l="1"/>
  <c r="D56" i="1" l="1"/>
  <c r="C56" i="1"/>
  <c r="D50" i="1"/>
  <c r="C50" i="1"/>
  <c r="D44" i="1"/>
  <c r="C44" i="1"/>
  <c r="J31" i="1"/>
  <c r="G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K29" i="1" l="1"/>
  <c r="K27" i="1"/>
  <c r="K25" i="1"/>
  <c r="K23" i="1"/>
  <c r="K21" i="1"/>
  <c r="K19" i="1"/>
  <c r="K17" i="1"/>
  <c r="F31" i="1"/>
  <c r="K15" i="1"/>
  <c r="K13" i="1"/>
  <c r="K11" i="1"/>
  <c r="K9" i="1"/>
  <c r="K7" i="1"/>
  <c r="K5" i="1"/>
  <c r="I31" i="1"/>
  <c r="K6" i="1"/>
  <c r="K8" i="1"/>
  <c r="K10" i="1"/>
  <c r="K12" i="1"/>
  <c r="K14" i="1"/>
  <c r="K16" i="1"/>
  <c r="K18" i="1"/>
  <c r="K20" i="1"/>
  <c r="K22" i="1"/>
  <c r="K24" i="1"/>
  <c r="K26" i="1"/>
  <c r="K28" i="1"/>
  <c r="K30" i="1"/>
  <c r="K4" i="1"/>
  <c r="K31" i="1" l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</calcChain>
</file>

<file path=xl/sharedStrings.xml><?xml version="1.0" encoding="utf-8"?>
<sst xmlns="http://schemas.openxmlformats.org/spreadsheetml/2006/main" count="154" uniqueCount="80">
  <si>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</si>
  <si>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</si>
  <si>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</si>
  <si>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</si>
  <si>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</si>
  <si>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</si>
  <si>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</si>
  <si>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</si>
  <si>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</si>
  <si>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</si>
  <si>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</si>
  <si>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</si>
  <si>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</si>
  <si>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</si>
  <si>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Studio Howard</t>
  </si>
  <si>
    <t>TOTAL</t>
  </si>
  <si>
    <t>Items</t>
  </si>
  <si>
    <t>Cost</t>
  </si>
  <si>
    <t>Sales</t>
  </si>
  <si>
    <t>Purchase- Mug (2)</t>
  </si>
  <si>
    <t>Purchase - Bag (1)</t>
  </si>
  <si>
    <t>Clarity 8</t>
  </si>
  <si>
    <t>Purchase - Postcard (5)</t>
  </si>
  <si>
    <t>Purchase - Postcard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</si>
  <si>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2020</t>
    </r>
  </si>
  <si>
    <t>George Town Eco Pens</t>
  </si>
  <si>
    <t>Postcards - Ernest Zacharevic</t>
  </si>
  <si>
    <t xml:space="preserve">Pen </t>
  </si>
  <si>
    <t>Postcard</t>
  </si>
  <si>
    <t>Clarity Publishing Sdn. Bhd.</t>
  </si>
  <si>
    <t>002366</t>
  </si>
  <si>
    <t>Steel Sculpture Postcards</t>
  </si>
  <si>
    <t>002367</t>
  </si>
  <si>
    <t>Peranakan Tiles Magnet (Box)</t>
  </si>
  <si>
    <t>Magnet</t>
  </si>
  <si>
    <t>002368</t>
  </si>
  <si>
    <t>002369</t>
  </si>
  <si>
    <t>Disposable Raincoat</t>
  </si>
  <si>
    <t>Raincoat</t>
  </si>
  <si>
    <t>Peranakan Tile Magnet (Single) - Round Green</t>
  </si>
  <si>
    <t>002370</t>
  </si>
  <si>
    <t>Street of Harmony Mug</t>
  </si>
  <si>
    <t>Mug</t>
  </si>
  <si>
    <t>002371</t>
  </si>
  <si>
    <t>Penang Glorious Food Postcards</t>
  </si>
  <si>
    <t>VVIP Souvenir Set</t>
  </si>
  <si>
    <t>VIP Souvenir Set</t>
  </si>
  <si>
    <t>002372</t>
  </si>
  <si>
    <t>Souvenir set</t>
  </si>
  <si>
    <t>002373</t>
  </si>
  <si>
    <t xml:space="preserve"> Penang Architecture Postcard</t>
  </si>
  <si>
    <t>002374</t>
  </si>
  <si>
    <t>002375</t>
  </si>
  <si>
    <t>Peranakan Tile Magnet (Single) - Purplelicious</t>
  </si>
  <si>
    <t>002376</t>
  </si>
  <si>
    <t>002377</t>
  </si>
  <si>
    <t>002378</t>
  </si>
  <si>
    <t>Penang Long Cotton Bag</t>
  </si>
  <si>
    <t>Bag</t>
  </si>
  <si>
    <t>002379</t>
  </si>
  <si>
    <t xml:space="preserve">The little mamak </t>
  </si>
  <si>
    <t>002380</t>
  </si>
  <si>
    <t>Book</t>
  </si>
  <si>
    <t>002381</t>
  </si>
  <si>
    <t xml:space="preserve">Tanjong Life-Book </t>
  </si>
  <si>
    <t>002382</t>
  </si>
  <si>
    <t>Nyonya Avatars Greetings</t>
  </si>
  <si>
    <t>Hekty Publishing Sdn.Bhd</t>
  </si>
  <si>
    <t>002383</t>
  </si>
  <si>
    <t>002384</t>
  </si>
  <si>
    <t>002385</t>
  </si>
  <si>
    <t>002386</t>
  </si>
  <si>
    <t>002387</t>
  </si>
  <si>
    <t xml:space="preserve">Hekty Publishing </t>
  </si>
  <si>
    <t>Purchase - Book (2)</t>
  </si>
  <si>
    <t>Purchase- Souvenier (2)</t>
  </si>
  <si>
    <t>Purchase - Raincoat (15)</t>
  </si>
  <si>
    <t>Purchase - Pen (7)</t>
  </si>
  <si>
    <t>Purchase - Magnet - set of 4 (4)</t>
  </si>
  <si>
    <t>Purchase - Magnet - single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</si>
</sst>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68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0" applyFill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0" fontId="0" fillId="2" borderId="0" xfId="1" applyFont="1" applyFill="1"/>
    <xf numFmtId="0" fontId="1" fillId="2" borderId="0" xfId="1" applyFill="1"/>
    <xf numFmtId="167" fontId="0" fillId="0" borderId="2" xfId="0" applyNumberFormat="1" applyBorder="1" applyAlignment="1">
      <alignment horizontal="right"/>
    </xf>
    <xf numFmtId="0" fontId="1" fillId="3" borderId="3" xfId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1" fillId="3" borderId="4" xfId="1" applyFill="1" applyBorder="1" applyAlignment="1">
      <alignment horizontal="center" vertical="center"/>
    </xf>
    <xf numFmtId="0" fontId="1" fillId="3" borderId="4" xfId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0" fillId="2" borderId="2" xfId="0" applyFill="1" applyBorder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2"/>
  <sheetViews>
    <sheetView tabSelected="1" view="pageBreakPreview" zoomScale="60" zoomScaleNormal="100" workbookViewId="0">
      <selection activeCell="Q25" sqref="A25:Q27"/>
    </sheetView>
  </sheetViews>
  <sheetFormatPr defaultRowHeight="15" x14ac:dyDescent="0.25"/>
  <cols>
    <col min="1" max="1" width="13.5703125" style="12" customWidth="1"/>
    <col min="2" max="2" width="43.14062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hidden="1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24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43832</v>
      </c>
      <c r="B4" s="27" t="s">
        <v>25</v>
      </c>
      <c r="C4" s="26" t="s">
        <v>27</v>
      </c>
      <c r="D4" s="27" t="s">
        <v>13</v>
      </c>
      <c r="E4" s="28">
        <v>3</v>
      </c>
      <c r="F4" s="28">
        <f t="shared" ref="F4:F30" si="0">E4*G4</f>
        <v>3</v>
      </c>
      <c r="G4" s="27">
        <v>1</v>
      </c>
      <c r="H4" s="29">
        <v>10</v>
      </c>
      <c r="I4" s="30">
        <f t="shared" ref="I4:I30" si="1">H4*G4</f>
        <v>10</v>
      </c>
      <c r="J4" s="30">
        <v>4.8</v>
      </c>
      <c r="K4" s="31">
        <f t="shared" ref="K4:K30" si="2">I4-F4</f>
        <v>7</v>
      </c>
      <c r="L4" s="32">
        <f>K4</f>
        <v>7</v>
      </c>
      <c r="M4" s="33" t="s">
        <v>30</v>
      </c>
    </row>
    <row r="5" spans="1:15" x14ac:dyDescent="0.25">
      <c r="A5" s="24">
        <v>43832</v>
      </c>
      <c r="B5" s="25" t="s">
        <v>26</v>
      </c>
      <c r="C5" s="26" t="s">
        <v>28</v>
      </c>
      <c r="D5" s="27" t="s">
        <v>29</v>
      </c>
      <c r="E5" s="28">
        <v>16</v>
      </c>
      <c r="F5" s="28">
        <f t="shared" si="0"/>
        <v>16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4</v>
      </c>
      <c r="L5" s="32">
        <f t="shared" ref="L5:L30" si="3">L4+K5</f>
        <v>11</v>
      </c>
      <c r="M5" s="33" t="s">
        <v>30</v>
      </c>
      <c r="N5" s="35"/>
      <c r="O5" s="36"/>
    </row>
    <row r="6" spans="1:15" x14ac:dyDescent="0.25">
      <c r="A6" s="24">
        <v>43833</v>
      </c>
      <c r="B6" s="25" t="s">
        <v>31</v>
      </c>
      <c r="C6" s="26" t="s">
        <v>28</v>
      </c>
      <c r="D6" s="27" t="s">
        <v>29</v>
      </c>
      <c r="E6" s="28">
        <v>16</v>
      </c>
      <c r="F6" s="28">
        <f t="shared" si="0"/>
        <v>16</v>
      </c>
      <c r="G6" s="27">
        <v>1</v>
      </c>
      <c r="H6" s="34">
        <v>20</v>
      </c>
      <c r="I6" s="30">
        <f t="shared" si="1"/>
        <v>20</v>
      </c>
      <c r="J6" s="30"/>
      <c r="K6" s="31">
        <f t="shared" si="2"/>
        <v>4</v>
      </c>
      <c r="L6" s="32">
        <f t="shared" si="3"/>
        <v>15</v>
      </c>
      <c r="M6" s="33" t="s">
        <v>32</v>
      </c>
    </row>
    <row r="7" spans="1:15" ht="16.5" customHeight="1" x14ac:dyDescent="0.25">
      <c r="A7" s="24">
        <v>43834</v>
      </c>
      <c r="B7" s="25" t="s">
        <v>33</v>
      </c>
      <c r="C7" s="26" t="s">
        <v>34</v>
      </c>
      <c r="D7" s="27" t="s">
        <v>13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33.17</v>
      </c>
      <c r="M7" s="33" t="s">
        <v>35</v>
      </c>
    </row>
    <row r="8" spans="1:15" x14ac:dyDescent="0.25">
      <c r="A8" s="24">
        <v>43836</v>
      </c>
      <c r="B8" s="27" t="s">
        <v>25</v>
      </c>
      <c r="C8" s="26" t="s">
        <v>27</v>
      </c>
      <c r="D8" s="27" t="s">
        <v>13</v>
      </c>
      <c r="E8" s="28">
        <v>3</v>
      </c>
      <c r="F8" s="28">
        <f t="shared" si="0"/>
        <v>6</v>
      </c>
      <c r="G8" s="27">
        <v>2</v>
      </c>
      <c r="H8" s="34">
        <v>10</v>
      </c>
      <c r="I8" s="30">
        <f t="shared" si="1"/>
        <v>20</v>
      </c>
      <c r="J8" s="30"/>
      <c r="K8" s="31">
        <f t="shared" si="2"/>
        <v>14</v>
      </c>
      <c r="L8" s="32">
        <f t="shared" si="3"/>
        <v>47.17</v>
      </c>
      <c r="M8" s="33" t="s">
        <v>36</v>
      </c>
    </row>
    <row r="9" spans="1:15" x14ac:dyDescent="0.25">
      <c r="A9" s="24">
        <v>43836</v>
      </c>
      <c r="B9" s="25" t="s">
        <v>37</v>
      </c>
      <c r="C9" s="26" t="s">
        <v>38</v>
      </c>
      <c r="D9" s="27" t="s">
        <v>13</v>
      </c>
      <c r="E9" s="28">
        <v>3.6</v>
      </c>
      <c r="F9" s="28">
        <f t="shared" si="0"/>
        <v>36</v>
      </c>
      <c r="G9" s="27">
        <v>10</v>
      </c>
      <c r="H9" s="34">
        <v>5</v>
      </c>
      <c r="I9" s="30">
        <f t="shared" si="1"/>
        <v>50</v>
      </c>
      <c r="J9" s="30"/>
      <c r="K9" s="31">
        <f t="shared" si="2"/>
        <v>14</v>
      </c>
      <c r="L9" s="32">
        <f t="shared" si="3"/>
        <v>61.17</v>
      </c>
      <c r="M9" s="33" t="s">
        <v>36</v>
      </c>
    </row>
    <row r="10" spans="1:15" x14ac:dyDescent="0.25">
      <c r="A10" s="24">
        <v>43839</v>
      </c>
      <c r="B10" s="25" t="s">
        <v>39</v>
      </c>
      <c r="C10" s="26" t="s">
        <v>34</v>
      </c>
      <c r="D10" s="27" t="s">
        <v>13</v>
      </c>
      <c r="E10" s="28">
        <v>4.1900000000000004</v>
      </c>
      <c r="F10" s="28">
        <f t="shared" si="0"/>
        <v>4.1900000000000004</v>
      </c>
      <c r="G10" s="27">
        <v>1</v>
      </c>
      <c r="H10" s="34">
        <v>10</v>
      </c>
      <c r="I10" s="30">
        <f t="shared" si="1"/>
        <v>10</v>
      </c>
      <c r="J10" s="30"/>
      <c r="K10" s="31">
        <f t="shared" si="2"/>
        <v>5.81</v>
      </c>
      <c r="L10" s="32">
        <f t="shared" si="3"/>
        <v>66.98</v>
      </c>
      <c r="M10" s="33" t="s">
        <v>40</v>
      </c>
    </row>
    <row r="11" spans="1:15" x14ac:dyDescent="0.25">
      <c r="A11" s="24">
        <v>43839</v>
      </c>
      <c r="B11" s="25" t="s">
        <v>41</v>
      </c>
      <c r="C11" s="26" t="s">
        <v>42</v>
      </c>
      <c r="D11" s="27" t="s">
        <v>13</v>
      </c>
      <c r="E11" s="28">
        <v>3.96</v>
      </c>
      <c r="F11" s="28">
        <f t="shared" si="0"/>
        <v>3.96</v>
      </c>
      <c r="G11" s="27">
        <v>1</v>
      </c>
      <c r="H11" s="34">
        <v>15</v>
      </c>
      <c r="I11" s="30">
        <f t="shared" si="1"/>
        <v>15</v>
      </c>
      <c r="J11" s="30"/>
      <c r="K11" s="31">
        <f t="shared" si="2"/>
        <v>11.04</v>
      </c>
      <c r="L11" s="32">
        <f t="shared" si="3"/>
        <v>78.02000000000001</v>
      </c>
      <c r="M11" s="33" t="s">
        <v>43</v>
      </c>
    </row>
    <row r="12" spans="1:15" x14ac:dyDescent="0.25">
      <c r="A12" s="24">
        <v>43839</v>
      </c>
      <c r="B12" s="27" t="s">
        <v>25</v>
      </c>
      <c r="C12" s="26" t="s">
        <v>27</v>
      </c>
      <c r="D12" s="27" t="s">
        <v>13</v>
      </c>
      <c r="E12" s="28">
        <v>3</v>
      </c>
      <c r="F12" s="28">
        <f t="shared" si="0"/>
        <v>3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7</v>
      </c>
      <c r="L12" s="32">
        <f t="shared" si="3"/>
        <v>85.02000000000001</v>
      </c>
      <c r="M12" s="33" t="s">
        <v>43</v>
      </c>
    </row>
    <row r="13" spans="1:15" x14ac:dyDescent="0.25">
      <c r="A13" s="24">
        <v>43839</v>
      </c>
      <c r="B13" s="25" t="s">
        <v>37</v>
      </c>
      <c r="C13" s="26" t="s">
        <v>38</v>
      </c>
      <c r="D13" s="27" t="s">
        <v>13</v>
      </c>
      <c r="E13" s="28">
        <v>3.6</v>
      </c>
      <c r="F13" s="28">
        <f t="shared" si="0"/>
        <v>18</v>
      </c>
      <c r="G13" s="27">
        <v>5</v>
      </c>
      <c r="H13" s="34">
        <v>5</v>
      </c>
      <c r="I13" s="30">
        <f t="shared" si="1"/>
        <v>25</v>
      </c>
      <c r="J13" s="30"/>
      <c r="K13" s="31">
        <f t="shared" si="2"/>
        <v>7</v>
      </c>
      <c r="L13" s="32">
        <f t="shared" si="3"/>
        <v>92.02000000000001</v>
      </c>
      <c r="M13" s="33" t="s">
        <v>43</v>
      </c>
    </row>
    <row r="14" spans="1:15" x14ac:dyDescent="0.25">
      <c r="A14" s="24">
        <v>43839</v>
      </c>
      <c r="B14" s="25" t="s">
        <v>44</v>
      </c>
      <c r="C14" s="26" t="s">
        <v>28</v>
      </c>
      <c r="D14" s="27" t="s">
        <v>29</v>
      </c>
      <c r="E14" s="28">
        <v>12</v>
      </c>
      <c r="F14" s="28">
        <f t="shared" si="0"/>
        <v>12</v>
      </c>
      <c r="G14" s="27">
        <v>1</v>
      </c>
      <c r="H14" s="34">
        <v>15</v>
      </c>
      <c r="I14" s="30">
        <f t="shared" si="1"/>
        <v>15</v>
      </c>
      <c r="J14" s="30"/>
      <c r="K14" s="31">
        <f t="shared" si="2"/>
        <v>3</v>
      </c>
      <c r="L14" s="32">
        <f t="shared" si="3"/>
        <v>95.02000000000001</v>
      </c>
      <c r="M14" s="33" t="s">
        <v>47</v>
      </c>
    </row>
    <row r="15" spans="1:15" x14ac:dyDescent="0.25">
      <c r="A15" s="24">
        <v>43840</v>
      </c>
      <c r="B15" s="25" t="s">
        <v>45</v>
      </c>
      <c r="C15" s="26" t="s">
        <v>48</v>
      </c>
      <c r="D15" s="27" t="s">
        <v>13</v>
      </c>
      <c r="E15" s="28">
        <v>80.873999999999995</v>
      </c>
      <c r="F15" s="28">
        <f t="shared" si="0"/>
        <v>80.873999999999995</v>
      </c>
      <c r="G15" s="27">
        <v>1</v>
      </c>
      <c r="H15" s="34">
        <v>150</v>
      </c>
      <c r="I15" s="30">
        <f t="shared" si="1"/>
        <v>150</v>
      </c>
      <c r="J15" s="30"/>
      <c r="K15" s="31">
        <f t="shared" si="2"/>
        <v>69.126000000000005</v>
      </c>
      <c r="L15" s="32">
        <f t="shared" si="3"/>
        <v>164.14600000000002</v>
      </c>
      <c r="M15" s="33" t="s">
        <v>49</v>
      </c>
    </row>
    <row r="16" spans="1:15" x14ac:dyDescent="0.25">
      <c r="A16" s="37">
        <v>43841</v>
      </c>
      <c r="B16" s="25" t="s">
        <v>46</v>
      </c>
      <c r="C16" s="26" t="s">
        <v>48</v>
      </c>
      <c r="D16" s="27" t="s">
        <v>13</v>
      </c>
      <c r="E16" s="28">
        <v>42.718000000000004</v>
      </c>
      <c r="F16" s="28">
        <f t="shared" si="0"/>
        <v>42.718000000000004</v>
      </c>
      <c r="G16" s="27">
        <v>1</v>
      </c>
      <c r="H16" s="34">
        <v>70</v>
      </c>
      <c r="I16" s="30">
        <f t="shared" si="1"/>
        <v>70</v>
      </c>
      <c r="J16" s="30"/>
      <c r="K16" s="31">
        <f t="shared" si="2"/>
        <v>27.281999999999996</v>
      </c>
      <c r="L16" s="32">
        <f t="shared" si="3"/>
        <v>191.428</v>
      </c>
      <c r="M16" s="33" t="s">
        <v>51</v>
      </c>
    </row>
    <row r="17" spans="1:13" x14ac:dyDescent="0.25">
      <c r="A17" s="37">
        <v>43841</v>
      </c>
      <c r="B17" s="25" t="s">
        <v>50</v>
      </c>
      <c r="C17" s="26" t="s">
        <v>28</v>
      </c>
      <c r="D17" s="27" t="s">
        <v>14</v>
      </c>
      <c r="E17" s="28">
        <v>11.9</v>
      </c>
      <c r="F17" s="28">
        <f t="shared" si="0"/>
        <v>11.9</v>
      </c>
      <c r="G17" s="27">
        <v>1</v>
      </c>
      <c r="H17" s="34">
        <v>17</v>
      </c>
      <c r="I17" s="30">
        <f t="shared" si="1"/>
        <v>17</v>
      </c>
      <c r="J17" s="30"/>
      <c r="K17" s="31">
        <f t="shared" si="2"/>
        <v>5.0999999999999996</v>
      </c>
      <c r="L17" s="32">
        <f t="shared" si="3"/>
        <v>196.52799999999999</v>
      </c>
      <c r="M17" s="33" t="s">
        <v>51</v>
      </c>
    </row>
    <row r="18" spans="1:13" x14ac:dyDescent="0.25">
      <c r="A18" s="37">
        <v>43841</v>
      </c>
      <c r="B18" s="25" t="s">
        <v>41</v>
      </c>
      <c r="C18" s="26" t="s">
        <v>42</v>
      </c>
      <c r="D18" s="27" t="s">
        <v>13</v>
      </c>
      <c r="E18" s="28">
        <v>3.96</v>
      </c>
      <c r="F18" s="28">
        <f t="shared" si="0"/>
        <v>3.96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11.04</v>
      </c>
      <c r="L18" s="32">
        <f t="shared" si="3"/>
        <v>207.56799999999998</v>
      </c>
      <c r="M18" s="33" t="s">
        <v>52</v>
      </c>
    </row>
    <row r="19" spans="1:13" x14ac:dyDescent="0.25">
      <c r="A19" s="37">
        <v>43841</v>
      </c>
      <c r="B19" s="25" t="s">
        <v>53</v>
      </c>
      <c r="C19" s="26" t="s">
        <v>34</v>
      </c>
      <c r="D19" s="27" t="s">
        <v>13</v>
      </c>
      <c r="E19" s="28">
        <v>4.1900000000000004</v>
      </c>
      <c r="F19" s="28">
        <f t="shared" si="0"/>
        <v>4.1900000000000004</v>
      </c>
      <c r="G19" s="27">
        <v>1</v>
      </c>
      <c r="H19" s="34">
        <v>10</v>
      </c>
      <c r="I19" s="30">
        <f t="shared" si="1"/>
        <v>10</v>
      </c>
      <c r="J19" s="30"/>
      <c r="K19" s="31">
        <f t="shared" si="2"/>
        <v>5.81</v>
      </c>
      <c r="L19" s="32">
        <f t="shared" si="3"/>
        <v>213.37799999999999</v>
      </c>
      <c r="M19" s="33" t="s">
        <v>54</v>
      </c>
    </row>
    <row r="20" spans="1:13" x14ac:dyDescent="0.25">
      <c r="A20" s="37">
        <v>43846</v>
      </c>
      <c r="B20" s="27" t="s">
        <v>25</v>
      </c>
      <c r="C20" s="26" t="s">
        <v>27</v>
      </c>
      <c r="D20" s="27" t="s">
        <v>13</v>
      </c>
      <c r="E20" s="28">
        <v>3</v>
      </c>
      <c r="F20" s="28">
        <f t="shared" si="0"/>
        <v>3</v>
      </c>
      <c r="G20" s="27">
        <v>1</v>
      </c>
      <c r="H20" s="34">
        <v>10</v>
      </c>
      <c r="I20" s="30">
        <f t="shared" si="1"/>
        <v>10</v>
      </c>
      <c r="J20" s="30"/>
      <c r="K20" s="31">
        <f t="shared" si="2"/>
        <v>7</v>
      </c>
      <c r="L20" s="32">
        <f t="shared" si="3"/>
        <v>220.37799999999999</v>
      </c>
      <c r="M20" s="33" t="s">
        <v>55</v>
      </c>
    </row>
    <row r="21" spans="1:13" x14ac:dyDescent="0.25">
      <c r="A21" s="37">
        <v>43846</v>
      </c>
      <c r="B21" s="25" t="s">
        <v>33</v>
      </c>
      <c r="C21" s="26" t="s">
        <v>34</v>
      </c>
      <c r="D21" s="27" t="s">
        <v>13</v>
      </c>
      <c r="E21" s="28">
        <v>16.829999999999998</v>
      </c>
      <c r="F21" s="28">
        <f t="shared" si="0"/>
        <v>16.829999999999998</v>
      </c>
      <c r="G21" s="27">
        <v>1</v>
      </c>
      <c r="H21" s="34">
        <v>35</v>
      </c>
      <c r="I21" s="30">
        <f t="shared" si="1"/>
        <v>35</v>
      </c>
      <c r="J21" s="30"/>
      <c r="K21" s="31">
        <f t="shared" si="2"/>
        <v>18.170000000000002</v>
      </c>
      <c r="L21" s="32">
        <f t="shared" si="3"/>
        <v>238.548</v>
      </c>
      <c r="M21" s="33" t="s">
        <v>56</v>
      </c>
    </row>
    <row r="22" spans="1:13" x14ac:dyDescent="0.25">
      <c r="A22" s="37">
        <v>43850</v>
      </c>
      <c r="B22" s="27" t="s">
        <v>57</v>
      </c>
      <c r="C22" s="26" t="s">
        <v>58</v>
      </c>
      <c r="D22" s="27" t="s">
        <v>13</v>
      </c>
      <c r="E22" s="28">
        <v>4.7</v>
      </c>
      <c r="F22" s="28">
        <f t="shared" si="0"/>
        <v>4.7</v>
      </c>
      <c r="G22" s="27">
        <v>1</v>
      </c>
      <c r="H22" s="34">
        <v>20</v>
      </c>
      <c r="I22" s="30">
        <f t="shared" si="1"/>
        <v>20</v>
      </c>
      <c r="J22" s="30"/>
      <c r="K22" s="31">
        <f t="shared" si="2"/>
        <v>15.3</v>
      </c>
      <c r="L22" s="32">
        <f t="shared" si="3"/>
        <v>253.84800000000001</v>
      </c>
      <c r="M22" s="33" t="s">
        <v>59</v>
      </c>
    </row>
    <row r="23" spans="1:13" x14ac:dyDescent="0.25">
      <c r="A23" s="37">
        <v>43853</v>
      </c>
      <c r="B23" s="67" t="s">
        <v>60</v>
      </c>
      <c r="C23" s="26" t="s">
        <v>62</v>
      </c>
      <c r="D23" s="27" t="s">
        <v>29</v>
      </c>
      <c r="E23" s="28">
        <v>31.2</v>
      </c>
      <c r="F23" s="28">
        <f t="shared" si="0"/>
        <v>31.2</v>
      </c>
      <c r="G23" s="27">
        <v>1</v>
      </c>
      <c r="H23" s="34">
        <v>39</v>
      </c>
      <c r="I23" s="30">
        <f t="shared" si="1"/>
        <v>39</v>
      </c>
      <c r="J23" s="30"/>
      <c r="K23" s="31">
        <f t="shared" si="2"/>
        <v>7.8000000000000007</v>
      </c>
      <c r="L23" s="32">
        <f t="shared" si="3"/>
        <v>261.64800000000002</v>
      </c>
      <c r="M23" s="33" t="s">
        <v>61</v>
      </c>
    </row>
    <row r="24" spans="1:13" x14ac:dyDescent="0.25">
      <c r="A24" s="37">
        <v>43853</v>
      </c>
      <c r="B24" s="25" t="s">
        <v>31</v>
      </c>
      <c r="C24" s="26" t="s">
        <v>28</v>
      </c>
      <c r="D24" s="27" t="s">
        <v>29</v>
      </c>
      <c r="E24" s="28">
        <v>16</v>
      </c>
      <c r="F24" s="28">
        <f t="shared" si="0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 t="shared" si="3"/>
        <v>265.64800000000002</v>
      </c>
      <c r="M24" s="33" t="s">
        <v>63</v>
      </c>
    </row>
    <row r="25" spans="1:13" x14ac:dyDescent="0.25">
      <c r="A25" s="37">
        <v>43853</v>
      </c>
      <c r="B25" s="67" t="s">
        <v>64</v>
      </c>
      <c r="C25" s="26" t="s">
        <v>62</v>
      </c>
      <c r="D25" s="27" t="s">
        <v>29</v>
      </c>
      <c r="E25" s="28">
        <v>31.2</v>
      </c>
      <c r="F25" s="28">
        <f t="shared" si="0"/>
        <v>31.2</v>
      </c>
      <c r="G25" s="27">
        <v>1</v>
      </c>
      <c r="H25" s="34">
        <v>39</v>
      </c>
      <c r="I25" s="30">
        <f t="shared" si="1"/>
        <v>39</v>
      </c>
      <c r="J25" s="30"/>
      <c r="K25" s="31">
        <f t="shared" si="2"/>
        <v>7.8000000000000007</v>
      </c>
      <c r="L25" s="32">
        <f t="shared" si="3"/>
        <v>273.44800000000004</v>
      </c>
      <c r="M25" s="33" t="s">
        <v>65</v>
      </c>
    </row>
    <row r="26" spans="1:13" x14ac:dyDescent="0.25">
      <c r="A26" s="37">
        <v>43858</v>
      </c>
      <c r="B26" s="25" t="s">
        <v>66</v>
      </c>
      <c r="C26" s="26" t="s">
        <v>28</v>
      </c>
      <c r="D26" s="27" t="s">
        <v>67</v>
      </c>
      <c r="E26" s="28">
        <v>21</v>
      </c>
      <c r="F26" s="28">
        <f t="shared" si="0"/>
        <v>21</v>
      </c>
      <c r="G26" s="27">
        <v>1</v>
      </c>
      <c r="H26" s="34">
        <v>35</v>
      </c>
      <c r="I26" s="30">
        <f t="shared" si="1"/>
        <v>35</v>
      </c>
      <c r="J26" s="30"/>
      <c r="K26" s="31">
        <f t="shared" si="2"/>
        <v>14</v>
      </c>
      <c r="L26" s="32">
        <f t="shared" si="3"/>
        <v>287.44800000000004</v>
      </c>
      <c r="M26" s="33" t="s">
        <v>68</v>
      </c>
    </row>
    <row r="27" spans="1:13" x14ac:dyDescent="0.25">
      <c r="A27" s="37">
        <v>43858</v>
      </c>
      <c r="B27" s="25" t="s">
        <v>44</v>
      </c>
      <c r="C27" s="26" t="s">
        <v>28</v>
      </c>
      <c r="D27" s="27" t="s">
        <v>29</v>
      </c>
      <c r="E27" s="28">
        <v>12</v>
      </c>
      <c r="F27" s="28">
        <f t="shared" si="0"/>
        <v>12</v>
      </c>
      <c r="G27" s="27">
        <v>1</v>
      </c>
      <c r="H27" s="34">
        <v>15</v>
      </c>
      <c r="I27" s="30">
        <f t="shared" si="1"/>
        <v>15</v>
      </c>
      <c r="J27" s="30"/>
      <c r="K27" s="31">
        <f t="shared" si="2"/>
        <v>3</v>
      </c>
      <c r="L27" s="32">
        <f t="shared" si="3"/>
        <v>290.44800000000004</v>
      </c>
      <c r="M27" s="33" t="s">
        <v>69</v>
      </c>
    </row>
    <row r="28" spans="1:13" x14ac:dyDescent="0.25">
      <c r="A28" s="37">
        <v>43859</v>
      </c>
      <c r="B28" s="25" t="s">
        <v>33</v>
      </c>
      <c r="C28" s="26" t="s">
        <v>34</v>
      </c>
      <c r="D28" s="27" t="s">
        <v>13</v>
      </c>
      <c r="E28" s="28">
        <v>16.829999999999998</v>
      </c>
      <c r="F28" s="28">
        <f t="shared" si="0"/>
        <v>16.829999999999998</v>
      </c>
      <c r="G28" s="27">
        <v>1</v>
      </c>
      <c r="H28" s="34">
        <v>35</v>
      </c>
      <c r="I28" s="30">
        <f t="shared" si="1"/>
        <v>35</v>
      </c>
      <c r="J28" s="30"/>
      <c r="K28" s="31">
        <f t="shared" si="2"/>
        <v>18.170000000000002</v>
      </c>
      <c r="L28" s="32">
        <f t="shared" si="3"/>
        <v>308.61800000000005</v>
      </c>
      <c r="M28" s="33" t="s">
        <v>70</v>
      </c>
    </row>
    <row r="29" spans="1:13" x14ac:dyDescent="0.25">
      <c r="A29" s="37">
        <v>43859</v>
      </c>
      <c r="B29" s="25" t="s">
        <v>33</v>
      </c>
      <c r="C29" s="26" t="s">
        <v>34</v>
      </c>
      <c r="D29" s="27" t="s">
        <v>13</v>
      </c>
      <c r="E29" s="28">
        <v>16.829999999999998</v>
      </c>
      <c r="F29" s="28">
        <f t="shared" si="0"/>
        <v>16.829999999999998</v>
      </c>
      <c r="G29" s="27">
        <v>1</v>
      </c>
      <c r="H29" s="34">
        <v>35</v>
      </c>
      <c r="I29" s="30">
        <f t="shared" si="1"/>
        <v>35</v>
      </c>
      <c r="J29" s="30"/>
      <c r="K29" s="31">
        <f t="shared" si="2"/>
        <v>18.170000000000002</v>
      </c>
      <c r="L29" s="32">
        <f t="shared" si="3"/>
        <v>326.78800000000007</v>
      </c>
      <c r="M29" s="33" t="s">
        <v>71</v>
      </c>
    </row>
    <row r="30" spans="1:13" x14ac:dyDescent="0.25">
      <c r="A30" s="37">
        <v>43861</v>
      </c>
      <c r="B30" s="27" t="s">
        <v>25</v>
      </c>
      <c r="C30" s="26" t="s">
        <v>27</v>
      </c>
      <c r="D30" s="27" t="s">
        <v>13</v>
      </c>
      <c r="E30" s="28">
        <v>3</v>
      </c>
      <c r="F30" s="28">
        <f t="shared" si="0"/>
        <v>6</v>
      </c>
      <c r="G30" s="27">
        <v>2</v>
      </c>
      <c r="H30" s="34">
        <v>10</v>
      </c>
      <c r="I30" s="30">
        <f t="shared" si="1"/>
        <v>20</v>
      </c>
      <c r="J30" s="30"/>
      <c r="K30" s="31">
        <f t="shared" si="2"/>
        <v>14</v>
      </c>
      <c r="L30" s="32">
        <f t="shared" si="3"/>
        <v>340.78800000000007</v>
      </c>
      <c r="M30" s="33" t="s">
        <v>72</v>
      </c>
    </row>
    <row r="31" spans="1:13" s="48" customFormat="1" ht="18.75" customHeight="1" x14ac:dyDescent="0.25">
      <c r="A31" s="38"/>
      <c r="B31" s="39" t="s">
        <v>15</v>
      </c>
      <c r="C31" s="40"/>
      <c r="D31" s="41"/>
      <c r="E31" s="42"/>
      <c r="F31" s="43">
        <f>SUBTOTAL(9,F4:F30)</f>
        <v>454.21199999999988</v>
      </c>
      <c r="G31" s="44">
        <f>SUBTOTAL(9,G4:G30)</f>
        <v>42</v>
      </c>
      <c r="H31" s="45"/>
      <c r="I31" s="43">
        <f>SUBTOTAL(9,I4:I30)</f>
        <v>795</v>
      </c>
      <c r="J31" s="46">
        <f>SUBTOTAL(9,J4:J30)</f>
        <v>4.8</v>
      </c>
      <c r="K31" s="46">
        <f>SUBTOTAL(9,K4:K30)</f>
        <v>340.78800000000007</v>
      </c>
      <c r="L31" s="47"/>
    </row>
    <row r="32" spans="1:13" x14ac:dyDescent="0.25">
      <c r="A32" s="2"/>
      <c r="B32" s="2"/>
      <c r="D32" s="49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49"/>
      <c r="E33" s="5"/>
      <c r="F33" s="5"/>
      <c r="G33" s="6"/>
      <c r="H33" s="7"/>
      <c r="I33" s="13"/>
      <c r="J33" s="14"/>
      <c r="K33" s="10"/>
      <c r="L33" s="11"/>
    </row>
    <row r="34" spans="1:18" s="50" customFormat="1" ht="18" customHeight="1" x14ac:dyDescent="0.25">
      <c r="B34" s="12"/>
      <c r="C34" s="51"/>
      <c r="D34" s="12"/>
      <c r="E34" s="52"/>
      <c r="F34" s="52"/>
      <c r="G34" s="52"/>
      <c r="H34" s="52"/>
      <c r="I34" s="52"/>
    </row>
    <row r="35" spans="1:18" x14ac:dyDescent="0.25">
      <c r="B35" s="53" t="s">
        <v>13</v>
      </c>
      <c r="C35" s="54"/>
      <c r="D35" s="55"/>
    </row>
    <row r="36" spans="1:18" s="56" customFormat="1" x14ac:dyDescent="0.25">
      <c r="A36" s="12"/>
      <c r="B36" s="57" t="s">
        <v>16</v>
      </c>
      <c r="C36" s="58" t="s">
        <v>17</v>
      </c>
      <c r="D36" s="59" t="s">
        <v>18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77</v>
      </c>
      <c r="C37" s="61">
        <v>21</v>
      </c>
      <c r="D37" s="62">
        <v>70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19</v>
      </c>
      <c r="C38" s="61">
        <v>7.92</v>
      </c>
      <c r="D38" s="62">
        <v>30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20</v>
      </c>
      <c r="C39" s="61">
        <v>4.7</v>
      </c>
      <c r="D39" s="62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0" t="s">
        <v>75</v>
      </c>
      <c r="C40" s="61">
        <v>123.59</v>
      </c>
      <c r="D40" s="62">
        <v>220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76</v>
      </c>
      <c r="C41" s="61">
        <v>54</v>
      </c>
      <c r="D41" s="62">
        <v>75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78</v>
      </c>
      <c r="C42" s="61">
        <v>67.319999999999993</v>
      </c>
      <c r="D42" s="62">
        <v>140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79</v>
      </c>
      <c r="C43" s="61">
        <v>8.3800000000000008</v>
      </c>
      <c r="D43" s="62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15</v>
      </c>
      <c r="C44" s="64">
        <f>SUM(C37:C43)</f>
        <v>286.90999999999997</v>
      </c>
      <c r="D44" s="65">
        <f>SUM(D37:D43)</f>
        <v>575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12"/>
      <c r="C45" s="51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53" t="s">
        <v>21</v>
      </c>
      <c r="C46" s="54"/>
      <c r="D46" s="55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57" t="s">
        <v>16</v>
      </c>
      <c r="C47" s="58" t="s">
        <v>17</v>
      </c>
      <c r="D47" s="59" t="s">
        <v>18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0" t="s">
        <v>22</v>
      </c>
      <c r="C48" s="66">
        <v>72</v>
      </c>
      <c r="D48" s="62">
        <v>90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74</v>
      </c>
      <c r="C49" s="66">
        <v>62.4</v>
      </c>
      <c r="D49" s="62">
        <v>78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3" t="s">
        <v>15</v>
      </c>
      <c r="C50" s="64">
        <f>SUM(C48:C49)</f>
        <v>134.4</v>
      </c>
      <c r="D50" s="65">
        <f>SUM(D48:D49)</f>
        <v>168</v>
      </c>
      <c r="J50" s="12"/>
      <c r="K50" s="12"/>
      <c r="L50" s="12"/>
      <c r="M50" s="12"/>
      <c r="N50" s="12"/>
      <c r="O50" s="12"/>
      <c r="P50" s="12"/>
      <c r="Q50" s="12"/>
      <c r="R50" s="12"/>
    </row>
    <row r="53" spans="1:18" s="56" customFormat="1" x14ac:dyDescent="0.25">
      <c r="A53" s="12"/>
      <c r="B53" s="53" t="s">
        <v>14</v>
      </c>
      <c r="C53" s="54"/>
      <c r="D53" s="55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57" t="s">
        <v>16</v>
      </c>
      <c r="C54" s="58" t="s">
        <v>17</v>
      </c>
      <c r="D54" s="59" t="s">
        <v>18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60" t="s">
        <v>23</v>
      </c>
      <c r="C55" s="61">
        <v>11.9</v>
      </c>
      <c r="D55" s="62">
        <v>17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63" t="s">
        <v>15</v>
      </c>
      <c r="C56" s="64">
        <f>SUM(C55:C55)</f>
        <v>11.9</v>
      </c>
      <c r="D56" s="65">
        <f>SUM(D55:D55)</f>
        <v>17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3" t="s">
        <v>73</v>
      </c>
      <c r="C59" s="54"/>
      <c r="D59" s="55"/>
    </row>
    <row r="60" spans="1:18" x14ac:dyDescent="0.25">
      <c r="B60" s="57" t="s">
        <v>16</v>
      </c>
      <c r="C60" s="58" t="s">
        <v>17</v>
      </c>
      <c r="D60" s="59" t="s">
        <v>18</v>
      </c>
    </row>
    <row r="61" spans="1:18" x14ac:dyDescent="0.25">
      <c r="B61" s="60" t="s">
        <v>23</v>
      </c>
      <c r="C61" s="61">
        <v>21</v>
      </c>
      <c r="D61" s="62">
        <v>35</v>
      </c>
    </row>
    <row r="62" spans="1:18" x14ac:dyDescent="0.25">
      <c r="B62" s="63" t="s">
        <v>15</v>
      </c>
      <c r="C62" s="64">
        <f>SUM(C61:C61)</f>
        <v>21</v>
      </c>
      <c r="D62" s="65">
        <f>SUM(D61:D61)</f>
        <v>35</v>
      </c>
    </row>
  </sheetData>
  <autoFilter ref="A3:L30" xr:uid="{00000000-0009-0000-0000-000000000000}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January '2020</vt:lpstr>
      <vt:lpstr>' January ''2020'!Print_Area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2020-02-18T02:36:27Z</cp:lastPrinted>
  <dcterms:created xsi:type="dcterms:W3CDTF">2020-01-12T03:07:41Z</dcterms:created>
  <dcterms:modified xsi:type="dcterms:W3CDTF">2020-02-18T02:36:28Z</dcterms:modified>
</cp:coreProperties>
</file>