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05" windowWidth="19440" windowHeight="9975"/>
  </bookViews>
  <sheets>
    <sheet name="PVC Daily Merchandise Jan'13" sheetId="4" r:id="rId1"/>
    <sheet name="PVC Daily Merchandise Feb'13" sheetId="5" r:id="rId2"/>
    <sheet name="PVC Daily Merchandise Mar'13" sheetId="6" r:id="rId3"/>
    <sheet name="PVC Daily Merchandise Apr'13" sheetId="8" r:id="rId4"/>
    <sheet name="PVC Daily Merchandise May'13" sheetId="9" r:id="rId5"/>
    <sheet name="PVC Daily Merchandise Jun'13" sheetId="10" r:id="rId6"/>
    <sheet name="PVC Daily Merchandise Jul'13" sheetId="11" r:id="rId7"/>
    <sheet name="PVC Daily Merchandise Aug'13 " sheetId="12" r:id="rId8"/>
    <sheet name="PVC Daily Merchandise Sep'13" sheetId="13" r:id="rId9"/>
    <sheet name="PVC Daily Merchandise Oct'13" sheetId="14" r:id="rId10"/>
    <sheet name="PVC Daily Merchandise Nov'13" sheetId="15" r:id="rId11"/>
    <sheet name="PVC Daily Merchandise Dec'13" sheetId="16" r:id="rId12"/>
    <sheet name="Sheet1" sheetId="1" r:id="rId13"/>
    <sheet name="Sheet2" sheetId="2" r:id="rId14"/>
    <sheet name="Sheet3" sheetId="3" r:id="rId15"/>
  </sheets>
  <definedNames>
    <definedName name="_xlnm._FilterDatabase" localSheetId="3" hidden="1">'PVC Daily Merchandise Apr''13'!$A$3:$L$70</definedName>
    <definedName name="_xlnm._FilterDatabase" localSheetId="7" hidden="1">'PVC Daily Merchandise Aug''13 '!$A$3:$L$70</definedName>
    <definedName name="_xlnm._FilterDatabase" localSheetId="11" hidden="1">'PVC Daily Merchandise Dec''13'!$A$3:$L$70</definedName>
    <definedName name="_xlnm._FilterDatabase" localSheetId="1" hidden="1">'PVC Daily Merchandise Feb''13'!$A$3:$L$70</definedName>
    <definedName name="_xlnm._FilterDatabase" localSheetId="0" hidden="1">'PVC Daily Merchandise Jan''13'!$A$3:$L$53</definedName>
    <definedName name="_xlnm._FilterDatabase" localSheetId="6" hidden="1">'PVC Daily Merchandise Jul''13'!$A$3:$L$70</definedName>
    <definedName name="_xlnm._FilterDatabase" localSheetId="5" hidden="1">'PVC Daily Merchandise Jun''13'!$A$3:$L$70</definedName>
    <definedName name="_xlnm._FilterDatabase" localSheetId="2" hidden="1">'PVC Daily Merchandise Mar''13'!$A$3:$L$70</definedName>
    <definedName name="_xlnm._FilterDatabase" localSheetId="4" hidden="1">'PVC Daily Merchandise May''13'!$A$3:$L$70</definedName>
    <definedName name="_xlnm._FilterDatabase" localSheetId="10" hidden="1">'PVC Daily Merchandise Nov''13'!$A$3:$L$70</definedName>
    <definedName name="_xlnm._FilterDatabase" localSheetId="9" hidden="1">'PVC Daily Merchandise Oct''13'!$A$3:$L$70</definedName>
    <definedName name="_xlnm._FilterDatabase" localSheetId="8" hidden="1">'PVC Daily Merchandise Sep''13'!$A$3:$L$70</definedName>
    <definedName name="_xlnm.Print_Area" localSheetId="0">'PVC Daily Merchandise Jan''13'!$A$1:$L$54</definedName>
    <definedName name="_xlnm.Print_Titles" localSheetId="0">'PVC Daily Merchandise Jan''13'!$1:$3</definedName>
  </definedNames>
  <calcPr calcId="145621"/>
</workbook>
</file>

<file path=xl/calcChain.xml><?xml version="1.0" encoding="utf-8"?>
<calcChain xmlns="http://schemas.openxmlformats.org/spreadsheetml/2006/main">
  <c r="D124" i="16" l="1"/>
  <c r="C124" i="16"/>
  <c r="D119" i="16"/>
  <c r="C119" i="16"/>
  <c r="D114" i="16"/>
  <c r="C114" i="16"/>
  <c r="D109" i="16"/>
  <c r="C109" i="16"/>
  <c r="D104" i="16"/>
  <c r="C104" i="16"/>
  <c r="D99" i="16"/>
  <c r="C99" i="16"/>
  <c r="D92" i="16"/>
  <c r="C92" i="16"/>
  <c r="D80" i="16"/>
  <c r="C80" i="16"/>
  <c r="J71" i="16"/>
  <c r="G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K35" i="16" s="1"/>
  <c r="F35" i="16"/>
  <c r="I34" i="16"/>
  <c r="K34" i="16" s="1"/>
  <c r="F34" i="16"/>
  <c r="I33" i="16"/>
  <c r="K33" i="16" s="1"/>
  <c r="F33" i="16"/>
  <c r="I32" i="16"/>
  <c r="K32" i="16" s="1"/>
  <c r="F32" i="16"/>
  <c r="I31" i="16"/>
  <c r="K31" i="16" s="1"/>
  <c r="F31" i="16"/>
  <c r="I30" i="16"/>
  <c r="K30" i="16" s="1"/>
  <c r="F30" i="16"/>
  <c r="I29" i="16"/>
  <c r="K29" i="16" s="1"/>
  <c r="F29" i="16"/>
  <c r="I28" i="16"/>
  <c r="K28" i="16" s="1"/>
  <c r="F28" i="16"/>
  <c r="I27" i="16"/>
  <c r="K27" i="16" s="1"/>
  <c r="F27" i="16"/>
  <c r="I26" i="16"/>
  <c r="K26" i="16" s="1"/>
  <c r="F26" i="16"/>
  <c r="I25" i="16"/>
  <c r="K25" i="16" s="1"/>
  <c r="F25" i="16"/>
  <c r="I24" i="16"/>
  <c r="K24" i="16" s="1"/>
  <c r="F24" i="16"/>
  <c r="I23" i="16"/>
  <c r="K23" i="16" s="1"/>
  <c r="F23" i="16"/>
  <c r="I22" i="16"/>
  <c r="K22" i="16" s="1"/>
  <c r="F22" i="16"/>
  <c r="I21" i="16"/>
  <c r="K21" i="16" s="1"/>
  <c r="F21" i="16"/>
  <c r="I20" i="16"/>
  <c r="K20" i="16" s="1"/>
  <c r="F20" i="16"/>
  <c r="I19" i="16"/>
  <c r="K19" i="16" s="1"/>
  <c r="F19" i="16"/>
  <c r="I18" i="16"/>
  <c r="K18" i="16" s="1"/>
  <c r="F18" i="16"/>
  <c r="I17" i="16"/>
  <c r="K17" i="16" s="1"/>
  <c r="F17" i="16"/>
  <c r="I16" i="16"/>
  <c r="K16" i="16" s="1"/>
  <c r="F16" i="16"/>
  <c r="I15" i="16"/>
  <c r="K15" i="16" s="1"/>
  <c r="F15" i="16"/>
  <c r="I14" i="16"/>
  <c r="K14" i="16" s="1"/>
  <c r="F14" i="16"/>
  <c r="I13" i="16"/>
  <c r="K13" i="16" s="1"/>
  <c r="F13" i="16"/>
  <c r="I12" i="16"/>
  <c r="K12" i="16" s="1"/>
  <c r="F12" i="16"/>
  <c r="I11" i="16"/>
  <c r="K11" i="16" s="1"/>
  <c r="F11" i="16"/>
  <c r="I10" i="16"/>
  <c r="K10" i="16" s="1"/>
  <c r="F10" i="16"/>
  <c r="I9" i="16"/>
  <c r="K9" i="16" s="1"/>
  <c r="F9" i="16"/>
  <c r="I8" i="16"/>
  <c r="K8" i="16" s="1"/>
  <c r="F8" i="16"/>
  <c r="I7" i="16"/>
  <c r="K7" i="16" s="1"/>
  <c r="F7" i="16"/>
  <c r="I6" i="16"/>
  <c r="K6" i="16" s="1"/>
  <c r="F6" i="16"/>
  <c r="I5" i="16"/>
  <c r="K5" i="16" s="1"/>
  <c r="F5" i="16"/>
  <c r="I4" i="16"/>
  <c r="I71" i="16" s="1"/>
  <c r="F4" i="16"/>
  <c r="F71" i="16" s="1"/>
  <c r="D124" i="15"/>
  <c r="C124" i="15"/>
  <c r="D119" i="15"/>
  <c r="C119" i="15"/>
  <c r="D114" i="15"/>
  <c r="C114" i="15"/>
  <c r="D109" i="15"/>
  <c r="C109" i="15"/>
  <c r="D104" i="15"/>
  <c r="C104" i="15"/>
  <c r="D99" i="15"/>
  <c r="C99" i="15"/>
  <c r="D92" i="15"/>
  <c r="C92" i="15"/>
  <c r="D80" i="15"/>
  <c r="C80" i="15"/>
  <c r="J71" i="15"/>
  <c r="G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F61" i="15"/>
  <c r="K61" i="15" s="1"/>
  <c r="I60" i="15"/>
  <c r="F60" i="15"/>
  <c r="K60" i="15" s="1"/>
  <c r="I59" i="15"/>
  <c r="F59" i="15"/>
  <c r="K59" i="15" s="1"/>
  <c r="I58" i="15"/>
  <c r="F58" i="15"/>
  <c r="K58" i="15" s="1"/>
  <c r="I57" i="15"/>
  <c r="K57" i="15" s="1"/>
  <c r="F57" i="15"/>
  <c r="I56" i="15"/>
  <c r="F56" i="15"/>
  <c r="K56" i="15" s="1"/>
  <c r="I55" i="15"/>
  <c r="F55" i="15"/>
  <c r="K55" i="15" s="1"/>
  <c r="I54" i="15"/>
  <c r="K54" i="15" s="1"/>
  <c r="F54" i="15"/>
  <c r="I53" i="15"/>
  <c r="F53" i="15"/>
  <c r="K53" i="15" s="1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K35" i="15" s="1"/>
  <c r="F35" i="15"/>
  <c r="I34" i="15"/>
  <c r="K34" i="15" s="1"/>
  <c r="F34" i="15"/>
  <c r="I33" i="15"/>
  <c r="K33" i="15" s="1"/>
  <c r="F33" i="15"/>
  <c r="I32" i="15"/>
  <c r="K32" i="15" s="1"/>
  <c r="F32" i="15"/>
  <c r="I31" i="15"/>
  <c r="K31" i="15" s="1"/>
  <c r="F31" i="15"/>
  <c r="I30" i="15"/>
  <c r="K30" i="15" s="1"/>
  <c r="F30" i="15"/>
  <c r="I29" i="15"/>
  <c r="K29" i="15" s="1"/>
  <c r="F29" i="15"/>
  <c r="I28" i="15"/>
  <c r="K28" i="15" s="1"/>
  <c r="F28" i="15"/>
  <c r="I27" i="15"/>
  <c r="K27" i="15" s="1"/>
  <c r="F27" i="15"/>
  <c r="I26" i="15"/>
  <c r="K26" i="15" s="1"/>
  <c r="F26" i="15"/>
  <c r="I25" i="15"/>
  <c r="K25" i="15" s="1"/>
  <c r="F25" i="15"/>
  <c r="I24" i="15"/>
  <c r="K24" i="15" s="1"/>
  <c r="F24" i="15"/>
  <c r="I23" i="15"/>
  <c r="K23" i="15" s="1"/>
  <c r="F23" i="15"/>
  <c r="I22" i="15"/>
  <c r="K22" i="15" s="1"/>
  <c r="F22" i="15"/>
  <c r="I21" i="15"/>
  <c r="K21" i="15" s="1"/>
  <c r="F21" i="15"/>
  <c r="I20" i="15"/>
  <c r="K20" i="15" s="1"/>
  <c r="F20" i="15"/>
  <c r="I19" i="15"/>
  <c r="K19" i="15" s="1"/>
  <c r="F19" i="15"/>
  <c r="I18" i="15"/>
  <c r="K18" i="15" s="1"/>
  <c r="F18" i="15"/>
  <c r="I17" i="15"/>
  <c r="K17" i="15" s="1"/>
  <c r="F17" i="15"/>
  <c r="I16" i="15"/>
  <c r="K16" i="15" s="1"/>
  <c r="F16" i="15"/>
  <c r="I15" i="15"/>
  <c r="K15" i="15" s="1"/>
  <c r="F15" i="15"/>
  <c r="I14" i="15"/>
  <c r="K14" i="15" s="1"/>
  <c r="F14" i="15"/>
  <c r="I13" i="15"/>
  <c r="K13" i="15" s="1"/>
  <c r="F13" i="15"/>
  <c r="I12" i="15"/>
  <c r="K12" i="15" s="1"/>
  <c r="F12" i="15"/>
  <c r="I11" i="15"/>
  <c r="K11" i="15" s="1"/>
  <c r="F11" i="15"/>
  <c r="I10" i="15"/>
  <c r="K10" i="15" s="1"/>
  <c r="F10" i="15"/>
  <c r="I9" i="15"/>
  <c r="K9" i="15" s="1"/>
  <c r="F9" i="15"/>
  <c r="I8" i="15"/>
  <c r="K8" i="15" s="1"/>
  <c r="F8" i="15"/>
  <c r="I7" i="15"/>
  <c r="K7" i="15" s="1"/>
  <c r="F7" i="15"/>
  <c r="I6" i="15"/>
  <c r="K6" i="15" s="1"/>
  <c r="F6" i="15"/>
  <c r="I5" i="15"/>
  <c r="K5" i="15" s="1"/>
  <c r="F5" i="15"/>
  <c r="I4" i="15"/>
  <c r="I71" i="15" s="1"/>
  <c r="F4" i="15"/>
  <c r="F71" i="15" s="1"/>
  <c r="D124" i="14"/>
  <c r="C124" i="14"/>
  <c r="D119" i="14"/>
  <c r="C119" i="14"/>
  <c r="D114" i="14"/>
  <c r="C114" i="14"/>
  <c r="D109" i="14"/>
  <c r="C109" i="14"/>
  <c r="D104" i="14"/>
  <c r="C104" i="14"/>
  <c r="D99" i="14"/>
  <c r="C99" i="14"/>
  <c r="D92" i="14"/>
  <c r="C92" i="14"/>
  <c r="D80" i="14"/>
  <c r="C80" i="14"/>
  <c r="J71" i="14"/>
  <c r="G71" i="14"/>
  <c r="I70" i="14"/>
  <c r="K70" i="14" s="1"/>
  <c r="F70" i="14"/>
  <c r="I69" i="14"/>
  <c r="K69" i="14" s="1"/>
  <c r="F69" i="14"/>
  <c r="I68" i="14"/>
  <c r="K68" i="14" s="1"/>
  <c r="F68" i="14"/>
  <c r="I67" i="14"/>
  <c r="K67" i="14" s="1"/>
  <c r="F67" i="14"/>
  <c r="I66" i="14"/>
  <c r="K66" i="14" s="1"/>
  <c r="F66" i="14"/>
  <c r="I65" i="14"/>
  <c r="K65" i="14" s="1"/>
  <c r="F65" i="14"/>
  <c r="I64" i="14"/>
  <c r="K64" i="14" s="1"/>
  <c r="F64" i="14"/>
  <c r="I63" i="14"/>
  <c r="K63" i="14" s="1"/>
  <c r="F63" i="14"/>
  <c r="I62" i="14"/>
  <c r="K62" i="14" s="1"/>
  <c r="F62" i="14"/>
  <c r="I61" i="14"/>
  <c r="K61" i="14" s="1"/>
  <c r="F61" i="14"/>
  <c r="I60" i="14"/>
  <c r="K60" i="14" s="1"/>
  <c r="F60" i="14"/>
  <c r="I59" i="14"/>
  <c r="K59" i="14" s="1"/>
  <c r="F59" i="14"/>
  <c r="I58" i="14"/>
  <c r="K58" i="14" s="1"/>
  <c r="F58" i="14"/>
  <c r="I57" i="14"/>
  <c r="K57" i="14" s="1"/>
  <c r="F57" i="14"/>
  <c r="I56" i="14"/>
  <c r="K56" i="14" s="1"/>
  <c r="F56" i="14"/>
  <c r="I55" i="14"/>
  <c r="K55" i="14" s="1"/>
  <c r="F55" i="14"/>
  <c r="I54" i="14"/>
  <c r="K54" i="14" s="1"/>
  <c r="F54" i="14"/>
  <c r="I53" i="14"/>
  <c r="K53" i="14" s="1"/>
  <c r="F53" i="14"/>
  <c r="I52" i="14"/>
  <c r="K52" i="14" s="1"/>
  <c r="F52" i="14"/>
  <c r="I51" i="14"/>
  <c r="K51" i="14" s="1"/>
  <c r="F51" i="14"/>
  <c r="I50" i="14"/>
  <c r="K50" i="14" s="1"/>
  <c r="F50" i="14"/>
  <c r="I49" i="14"/>
  <c r="K49" i="14" s="1"/>
  <c r="F49" i="14"/>
  <c r="I48" i="14"/>
  <c r="K48" i="14" s="1"/>
  <c r="F48" i="14"/>
  <c r="I47" i="14"/>
  <c r="K47" i="14" s="1"/>
  <c r="F47" i="14"/>
  <c r="I46" i="14"/>
  <c r="K46" i="14" s="1"/>
  <c r="F46" i="14"/>
  <c r="I45" i="14"/>
  <c r="K45" i="14" s="1"/>
  <c r="F45" i="14"/>
  <c r="I44" i="14"/>
  <c r="K44" i="14" s="1"/>
  <c r="F44" i="14"/>
  <c r="I43" i="14"/>
  <c r="K43" i="14" s="1"/>
  <c r="F43" i="14"/>
  <c r="I42" i="14"/>
  <c r="K42" i="14" s="1"/>
  <c r="F42" i="14"/>
  <c r="I41" i="14"/>
  <c r="K41" i="14" s="1"/>
  <c r="F41" i="14"/>
  <c r="I40" i="14"/>
  <c r="K40" i="14" s="1"/>
  <c r="F40" i="14"/>
  <c r="I39" i="14"/>
  <c r="K39" i="14" s="1"/>
  <c r="F39" i="14"/>
  <c r="I38" i="14"/>
  <c r="K38" i="14" s="1"/>
  <c r="F38" i="14"/>
  <c r="I37" i="14"/>
  <c r="K37" i="14" s="1"/>
  <c r="F37" i="14"/>
  <c r="I36" i="14"/>
  <c r="K36" i="14" s="1"/>
  <c r="F36" i="14"/>
  <c r="I35" i="14"/>
  <c r="K35" i="14" s="1"/>
  <c r="F35" i="14"/>
  <c r="I34" i="14"/>
  <c r="K34" i="14" s="1"/>
  <c r="F34" i="14"/>
  <c r="I33" i="14"/>
  <c r="K33" i="14" s="1"/>
  <c r="F33" i="14"/>
  <c r="I32" i="14"/>
  <c r="K32" i="14" s="1"/>
  <c r="F32" i="14"/>
  <c r="I31" i="14"/>
  <c r="K31" i="14" s="1"/>
  <c r="F31" i="14"/>
  <c r="I30" i="14"/>
  <c r="K30" i="14" s="1"/>
  <c r="F30" i="14"/>
  <c r="I29" i="14"/>
  <c r="K29" i="14" s="1"/>
  <c r="F29" i="14"/>
  <c r="I28" i="14"/>
  <c r="K28" i="14" s="1"/>
  <c r="F28" i="14"/>
  <c r="I27" i="14"/>
  <c r="K27" i="14" s="1"/>
  <c r="F27" i="14"/>
  <c r="I26" i="14"/>
  <c r="K26" i="14" s="1"/>
  <c r="F26" i="14"/>
  <c r="I25" i="14"/>
  <c r="K25" i="14" s="1"/>
  <c r="F25" i="14"/>
  <c r="I24" i="14"/>
  <c r="K24" i="14" s="1"/>
  <c r="F24" i="14"/>
  <c r="I23" i="14"/>
  <c r="K23" i="14" s="1"/>
  <c r="F23" i="14"/>
  <c r="I22" i="14"/>
  <c r="K22" i="14" s="1"/>
  <c r="F22" i="14"/>
  <c r="I21" i="14"/>
  <c r="K21" i="14" s="1"/>
  <c r="F21" i="14"/>
  <c r="I20" i="14"/>
  <c r="K20" i="14" s="1"/>
  <c r="F20" i="14"/>
  <c r="I19" i="14"/>
  <c r="K19" i="14" s="1"/>
  <c r="F19" i="14"/>
  <c r="I18" i="14"/>
  <c r="K18" i="14" s="1"/>
  <c r="F18" i="14"/>
  <c r="I17" i="14"/>
  <c r="K17" i="14" s="1"/>
  <c r="F17" i="14"/>
  <c r="I16" i="14"/>
  <c r="K16" i="14" s="1"/>
  <c r="F16" i="14"/>
  <c r="I15" i="14"/>
  <c r="K15" i="14" s="1"/>
  <c r="F15" i="14"/>
  <c r="I14" i="14"/>
  <c r="K14" i="14" s="1"/>
  <c r="F14" i="14"/>
  <c r="I13" i="14"/>
  <c r="K13" i="14" s="1"/>
  <c r="F13" i="14"/>
  <c r="I12" i="14"/>
  <c r="K12" i="14" s="1"/>
  <c r="F12" i="14"/>
  <c r="I11" i="14"/>
  <c r="K11" i="14" s="1"/>
  <c r="F11" i="14"/>
  <c r="I10" i="14"/>
  <c r="K10" i="14" s="1"/>
  <c r="F10" i="14"/>
  <c r="I9" i="14"/>
  <c r="K9" i="14" s="1"/>
  <c r="F9" i="14"/>
  <c r="I8" i="14"/>
  <c r="K8" i="14" s="1"/>
  <c r="F8" i="14"/>
  <c r="I7" i="14"/>
  <c r="K7" i="14" s="1"/>
  <c r="F7" i="14"/>
  <c r="I6" i="14"/>
  <c r="K6" i="14" s="1"/>
  <c r="F6" i="14"/>
  <c r="I5" i="14"/>
  <c r="K5" i="14" s="1"/>
  <c r="F5" i="14"/>
  <c r="I4" i="14"/>
  <c r="I71" i="14" s="1"/>
  <c r="F4" i="14"/>
  <c r="F71" i="14" s="1"/>
  <c r="D124" i="13"/>
  <c r="C124" i="13"/>
  <c r="D119" i="13"/>
  <c r="C119" i="13"/>
  <c r="D114" i="13"/>
  <c r="C114" i="13"/>
  <c r="D109" i="13"/>
  <c r="C109" i="13"/>
  <c r="D104" i="13"/>
  <c r="C104" i="13"/>
  <c r="D99" i="13"/>
  <c r="C99" i="13"/>
  <c r="D92" i="13"/>
  <c r="C92" i="13"/>
  <c r="D80" i="13"/>
  <c r="C80" i="13"/>
  <c r="J71" i="13"/>
  <c r="G71" i="13"/>
  <c r="I70" i="13"/>
  <c r="K70" i="13" s="1"/>
  <c r="F70" i="13"/>
  <c r="I69" i="13"/>
  <c r="K69" i="13" s="1"/>
  <c r="F69" i="13"/>
  <c r="I68" i="13"/>
  <c r="K68" i="13" s="1"/>
  <c r="F68" i="13"/>
  <c r="I67" i="13"/>
  <c r="K67" i="13" s="1"/>
  <c r="F67" i="13"/>
  <c r="I66" i="13"/>
  <c r="K66" i="13" s="1"/>
  <c r="F66" i="13"/>
  <c r="I65" i="13"/>
  <c r="K65" i="13" s="1"/>
  <c r="F65" i="13"/>
  <c r="I64" i="13"/>
  <c r="K64" i="13" s="1"/>
  <c r="F64" i="13"/>
  <c r="I63" i="13"/>
  <c r="K63" i="13" s="1"/>
  <c r="F63" i="13"/>
  <c r="I62" i="13"/>
  <c r="K62" i="13" s="1"/>
  <c r="F62" i="13"/>
  <c r="I61" i="13"/>
  <c r="K61" i="13" s="1"/>
  <c r="F61" i="13"/>
  <c r="I60" i="13"/>
  <c r="K60" i="13" s="1"/>
  <c r="F60" i="13"/>
  <c r="I59" i="13"/>
  <c r="K59" i="13" s="1"/>
  <c r="F59" i="13"/>
  <c r="I58" i="13"/>
  <c r="K58" i="13" s="1"/>
  <c r="F58" i="13"/>
  <c r="I57" i="13"/>
  <c r="K57" i="13" s="1"/>
  <c r="F57" i="13"/>
  <c r="I56" i="13"/>
  <c r="K56" i="13" s="1"/>
  <c r="F56" i="13"/>
  <c r="I55" i="13"/>
  <c r="K55" i="13" s="1"/>
  <c r="F55" i="13"/>
  <c r="I54" i="13"/>
  <c r="K54" i="13" s="1"/>
  <c r="F54" i="13"/>
  <c r="I53" i="13"/>
  <c r="K53" i="13" s="1"/>
  <c r="F53" i="13"/>
  <c r="I52" i="13"/>
  <c r="K52" i="13" s="1"/>
  <c r="F52" i="13"/>
  <c r="I51" i="13"/>
  <c r="K51" i="13" s="1"/>
  <c r="F51" i="13"/>
  <c r="I50" i="13"/>
  <c r="K50" i="13" s="1"/>
  <c r="F50" i="13"/>
  <c r="I49" i="13"/>
  <c r="K49" i="13" s="1"/>
  <c r="F49" i="13"/>
  <c r="I48" i="13"/>
  <c r="K48" i="13" s="1"/>
  <c r="F48" i="13"/>
  <c r="I47" i="13"/>
  <c r="K47" i="13" s="1"/>
  <c r="F47" i="13"/>
  <c r="I46" i="13"/>
  <c r="K46" i="13" s="1"/>
  <c r="F46" i="13"/>
  <c r="I45" i="13"/>
  <c r="K45" i="13" s="1"/>
  <c r="F45" i="13"/>
  <c r="I44" i="13"/>
  <c r="K44" i="13" s="1"/>
  <c r="F44" i="13"/>
  <c r="I43" i="13"/>
  <c r="K43" i="13" s="1"/>
  <c r="F43" i="13"/>
  <c r="I42" i="13"/>
  <c r="K42" i="13" s="1"/>
  <c r="F42" i="13"/>
  <c r="I41" i="13"/>
  <c r="K41" i="13" s="1"/>
  <c r="F41" i="13"/>
  <c r="I40" i="13"/>
  <c r="K40" i="13" s="1"/>
  <c r="F40" i="13"/>
  <c r="I39" i="13"/>
  <c r="K39" i="13" s="1"/>
  <c r="F39" i="13"/>
  <c r="I38" i="13"/>
  <c r="K38" i="13" s="1"/>
  <c r="F38" i="13"/>
  <c r="I37" i="13"/>
  <c r="K37" i="13" s="1"/>
  <c r="F37" i="13"/>
  <c r="I36" i="13"/>
  <c r="K36" i="13" s="1"/>
  <c r="F36" i="13"/>
  <c r="I35" i="13"/>
  <c r="K35" i="13" s="1"/>
  <c r="F35" i="13"/>
  <c r="I34" i="13"/>
  <c r="K34" i="13" s="1"/>
  <c r="F34" i="13"/>
  <c r="I33" i="13"/>
  <c r="K33" i="13" s="1"/>
  <c r="F33" i="13"/>
  <c r="I32" i="13"/>
  <c r="K32" i="13" s="1"/>
  <c r="F32" i="13"/>
  <c r="I31" i="13"/>
  <c r="K31" i="13" s="1"/>
  <c r="F31" i="13"/>
  <c r="I30" i="13"/>
  <c r="K30" i="13" s="1"/>
  <c r="F30" i="13"/>
  <c r="I29" i="13"/>
  <c r="K29" i="13" s="1"/>
  <c r="F29" i="13"/>
  <c r="I28" i="13"/>
  <c r="K28" i="13" s="1"/>
  <c r="F28" i="13"/>
  <c r="I27" i="13"/>
  <c r="K27" i="13" s="1"/>
  <c r="F27" i="13"/>
  <c r="I26" i="13"/>
  <c r="K26" i="13" s="1"/>
  <c r="F26" i="13"/>
  <c r="I25" i="13"/>
  <c r="K25" i="13" s="1"/>
  <c r="F25" i="13"/>
  <c r="I24" i="13"/>
  <c r="K24" i="13" s="1"/>
  <c r="F24" i="13"/>
  <c r="I23" i="13"/>
  <c r="K23" i="13" s="1"/>
  <c r="F23" i="13"/>
  <c r="I22" i="13"/>
  <c r="K22" i="13" s="1"/>
  <c r="F22" i="13"/>
  <c r="I21" i="13"/>
  <c r="K21" i="13" s="1"/>
  <c r="F21" i="13"/>
  <c r="I20" i="13"/>
  <c r="K20" i="13" s="1"/>
  <c r="F20" i="13"/>
  <c r="I19" i="13"/>
  <c r="K19" i="13" s="1"/>
  <c r="F19" i="13"/>
  <c r="I18" i="13"/>
  <c r="K18" i="13" s="1"/>
  <c r="F18" i="13"/>
  <c r="I17" i="13"/>
  <c r="K17" i="13" s="1"/>
  <c r="F17" i="13"/>
  <c r="I16" i="13"/>
  <c r="K16" i="13" s="1"/>
  <c r="F16" i="13"/>
  <c r="I15" i="13"/>
  <c r="K15" i="13" s="1"/>
  <c r="F15" i="13"/>
  <c r="I14" i="13"/>
  <c r="K14" i="13" s="1"/>
  <c r="F14" i="13"/>
  <c r="I13" i="13"/>
  <c r="K13" i="13" s="1"/>
  <c r="F13" i="13"/>
  <c r="I12" i="13"/>
  <c r="K12" i="13" s="1"/>
  <c r="F12" i="13"/>
  <c r="I11" i="13"/>
  <c r="K11" i="13" s="1"/>
  <c r="F11" i="13"/>
  <c r="I10" i="13"/>
  <c r="K10" i="13" s="1"/>
  <c r="F10" i="13"/>
  <c r="I9" i="13"/>
  <c r="K9" i="13" s="1"/>
  <c r="F9" i="13"/>
  <c r="I8" i="13"/>
  <c r="K8" i="13" s="1"/>
  <c r="F8" i="13"/>
  <c r="I7" i="13"/>
  <c r="K7" i="13" s="1"/>
  <c r="F7" i="13"/>
  <c r="I6" i="13"/>
  <c r="K6" i="13" s="1"/>
  <c r="F6" i="13"/>
  <c r="I5" i="13"/>
  <c r="K5" i="13" s="1"/>
  <c r="F5" i="13"/>
  <c r="I4" i="13"/>
  <c r="I71" i="13" s="1"/>
  <c r="F4" i="13"/>
  <c r="F71" i="13" s="1"/>
  <c r="D124" i="12"/>
  <c r="C124" i="12"/>
  <c r="D119" i="12"/>
  <c r="C119" i="12"/>
  <c r="D114" i="12"/>
  <c r="C114" i="12"/>
  <c r="D109" i="12"/>
  <c r="C109" i="12"/>
  <c r="D104" i="12"/>
  <c r="C104" i="12"/>
  <c r="D99" i="12"/>
  <c r="C99" i="12"/>
  <c r="D92" i="12"/>
  <c r="C92" i="12"/>
  <c r="D80" i="12"/>
  <c r="C80" i="12"/>
  <c r="J71" i="12"/>
  <c r="G71" i="12"/>
  <c r="I70" i="12"/>
  <c r="K70" i="12" s="1"/>
  <c r="F70" i="12"/>
  <c r="I69" i="12"/>
  <c r="K69" i="12" s="1"/>
  <c r="F69" i="12"/>
  <c r="I68" i="12"/>
  <c r="K68" i="12" s="1"/>
  <c r="F68" i="12"/>
  <c r="I67" i="12"/>
  <c r="K67" i="12" s="1"/>
  <c r="F67" i="12"/>
  <c r="I66" i="12"/>
  <c r="K66" i="12" s="1"/>
  <c r="F66" i="12"/>
  <c r="I65" i="12"/>
  <c r="K65" i="12" s="1"/>
  <c r="F65" i="12"/>
  <c r="I64" i="12"/>
  <c r="K64" i="12" s="1"/>
  <c r="F64" i="12"/>
  <c r="I63" i="12"/>
  <c r="K63" i="12" s="1"/>
  <c r="F63" i="12"/>
  <c r="I62" i="12"/>
  <c r="K62" i="12" s="1"/>
  <c r="F62" i="12"/>
  <c r="I61" i="12"/>
  <c r="K61" i="12" s="1"/>
  <c r="F61" i="12"/>
  <c r="I60" i="12"/>
  <c r="K60" i="12" s="1"/>
  <c r="F60" i="12"/>
  <c r="I59" i="12"/>
  <c r="K59" i="12" s="1"/>
  <c r="F59" i="12"/>
  <c r="I58" i="12"/>
  <c r="K58" i="12" s="1"/>
  <c r="F58" i="12"/>
  <c r="I57" i="12"/>
  <c r="K57" i="12" s="1"/>
  <c r="F57" i="12"/>
  <c r="I56" i="12"/>
  <c r="K56" i="12" s="1"/>
  <c r="F56" i="12"/>
  <c r="I55" i="12"/>
  <c r="K55" i="12" s="1"/>
  <c r="F55" i="12"/>
  <c r="I54" i="12"/>
  <c r="K54" i="12" s="1"/>
  <c r="F54" i="12"/>
  <c r="I53" i="12"/>
  <c r="K53" i="12" s="1"/>
  <c r="F53" i="12"/>
  <c r="I52" i="12"/>
  <c r="K52" i="12" s="1"/>
  <c r="F52" i="12"/>
  <c r="I51" i="12"/>
  <c r="K51" i="12" s="1"/>
  <c r="F51" i="12"/>
  <c r="I50" i="12"/>
  <c r="K50" i="12" s="1"/>
  <c r="F50" i="12"/>
  <c r="I49" i="12"/>
  <c r="K49" i="12" s="1"/>
  <c r="F49" i="12"/>
  <c r="I48" i="12"/>
  <c r="K48" i="12" s="1"/>
  <c r="F48" i="12"/>
  <c r="I47" i="12"/>
  <c r="K47" i="12" s="1"/>
  <c r="F47" i="12"/>
  <c r="I46" i="12"/>
  <c r="K46" i="12" s="1"/>
  <c r="F46" i="12"/>
  <c r="I45" i="12"/>
  <c r="K45" i="12" s="1"/>
  <c r="F45" i="12"/>
  <c r="I44" i="12"/>
  <c r="K44" i="12" s="1"/>
  <c r="F44" i="12"/>
  <c r="I43" i="12"/>
  <c r="K43" i="12" s="1"/>
  <c r="F43" i="12"/>
  <c r="I42" i="12"/>
  <c r="K42" i="12" s="1"/>
  <c r="F42" i="12"/>
  <c r="I41" i="12"/>
  <c r="K41" i="12" s="1"/>
  <c r="F41" i="12"/>
  <c r="I40" i="12"/>
  <c r="K40" i="12" s="1"/>
  <c r="F40" i="12"/>
  <c r="I39" i="12"/>
  <c r="K39" i="12" s="1"/>
  <c r="F39" i="12"/>
  <c r="I38" i="12"/>
  <c r="K38" i="12" s="1"/>
  <c r="F38" i="12"/>
  <c r="I37" i="12"/>
  <c r="K37" i="12" s="1"/>
  <c r="F37" i="12"/>
  <c r="I36" i="12"/>
  <c r="K36" i="12" s="1"/>
  <c r="F36" i="12"/>
  <c r="I35" i="12"/>
  <c r="K35" i="12" s="1"/>
  <c r="F35" i="12"/>
  <c r="I34" i="12"/>
  <c r="K34" i="12" s="1"/>
  <c r="F34" i="12"/>
  <c r="I33" i="12"/>
  <c r="K33" i="12" s="1"/>
  <c r="F33" i="12"/>
  <c r="I32" i="12"/>
  <c r="K32" i="12" s="1"/>
  <c r="F32" i="12"/>
  <c r="I31" i="12"/>
  <c r="K31" i="12" s="1"/>
  <c r="F31" i="12"/>
  <c r="I30" i="12"/>
  <c r="K30" i="12" s="1"/>
  <c r="F30" i="12"/>
  <c r="I29" i="12"/>
  <c r="K29" i="12" s="1"/>
  <c r="F29" i="12"/>
  <c r="I28" i="12"/>
  <c r="K28" i="12" s="1"/>
  <c r="F28" i="12"/>
  <c r="I27" i="12"/>
  <c r="K27" i="12" s="1"/>
  <c r="F27" i="12"/>
  <c r="I26" i="12"/>
  <c r="K26" i="12" s="1"/>
  <c r="F26" i="12"/>
  <c r="I25" i="12"/>
  <c r="K25" i="12" s="1"/>
  <c r="F25" i="12"/>
  <c r="I24" i="12"/>
  <c r="K24" i="12" s="1"/>
  <c r="F24" i="12"/>
  <c r="I23" i="12"/>
  <c r="K23" i="12" s="1"/>
  <c r="F23" i="12"/>
  <c r="I22" i="12"/>
  <c r="K22" i="12" s="1"/>
  <c r="F22" i="12"/>
  <c r="I21" i="12"/>
  <c r="K21" i="12" s="1"/>
  <c r="F21" i="12"/>
  <c r="I20" i="12"/>
  <c r="K20" i="12" s="1"/>
  <c r="F20" i="12"/>
  <c r="I19" i="12"/>
  <c r="K19" i="12" s="1"/>
  <c r="F19" i="12"/>
  <c r="I18" i="12"/>
  <c r="K18" i="12" s="1"/>
  <c r="F18" i="12"/>
  <c r="I17" i="12"/>
  <c r="K17" i="12" s="1"/>
  <c r="F17" i="12"/>
  <c r="I16" i="12"/>
  <c r="K16" i="12" s="1"/>
  <c r="F16" i="12"/>
  <c r="I15" i="12"/>
  <c r="K15" i="12" s="1"/>
  <c r="F15" i="12"/>
  <c r="I14" i="12"/>
  <c r="K14" i="12" s="1"/>
  <c r="F14" i="12"/>
  <c r="I13" i="12"/>
  <c r="K13" i="12" s="1"/>
  <c r="F13" i="12"/>
  <c r="I12" i="12"/>
  <c r="K12" i="12" s="1"/>
  <c r="F12" i="12"/>
  <c r="I11" i="12"/>
  <c r="K11" i="12" s="1"/>
  <c r="F11" i="12"/>
  <c r="I10" i="12"/>
  <c r="K10" i="12" s="1"/>
  <c r="F10" i="12"/>
  <c r="I9" i="12"/>
  <c r="K9" i="12" s="1"/>
  <c r="F9" i="12"/>
  <c r="I8" i="12"/>
  <c r="K8" i="12" s="1"/>
  <c r="F8" i="12"/>
  <c r="I7" i="12"/>
  <c r="K7" i="12" s="1"/>
  <c r="F7" i="12"/>
  <c r="I6" i="12"/>
  <c r="K6" i="12" s="1"/>
  <c r="F6" i="12"/>
  <c r="I5" i="12"/>
  <c r="K5" i="12" s="1"/>
  <c r="F5" i="12"/>
  <c r="I4" i="12"/>
  <c r="I71" i="12" s="1"/>
  <c r="F4" i="12"/>
  <c r="F71" i="12" s="1"/>
  <c r="D124" i="11"/>
  <c r="C124" i="11"/>
  <c r="D119" i="11"/>
  <c r="C119" i="11"/>
  <c r="D114" i="11"/>
  <c r="C114" i="11"/>
  <c r="D109" i="11"/>
  <c r="C109" i="11"/>
  <c r="D104" i="11"/>
  <c r="C104" i="11"/>
  <c r="D99" i="11"/>
  <c r="C99" i="11"/>
  <c r="D92" i="11"/>
  <c r="C92" i="11"/>
  <c r="D80" i="11"/>
  <c r="C80" i="11"/>
  <c r="J71" i="11"/>
  <c r="G71" i="11"/>
  <c r="I70" i="11"/>
  <c r="K70" i="11" s="1"/>
  <c r="F70" i="11"/>
  <c r="I69" i="11"/>
  <c r="K69" i="11" s="1"/>
  <c r="F69" i="11"/>
  <c r="I68" i="11"/>
  <c r="K68" i="11" s="1"/>
  <c r="F68" i="11"/>
  <c r="I67" i="11"/>
  <c r="K67" i="11" s="1"/>
  <c r="F67" i="11"/>
  <c r="I66" i="11"/>
  <c r="K66" i="11" s="1"/>
  <c r="F66" i="11"/>
  <c r="I65" i="11"/>
  <c r="K65" i="11" s="1"/>
  <c r="F65" i="11"/>
  <c r="I64" i="11"/>
  <c r="K64" i="11" s="1"/>
  <c r="F64" i="11"/>
  <c r="I63" i="11"/>
  <c r="K63" i="11" s="1"/>
  <c r="F63" i="11"/>
  <c r="I62" i="11"/>
  <c r="K62" i="11" s="1"/>
  <c r="F62" i="11"/>
  <c r="I61" i="11"/>
  <c r="K61" i="11" s="1"/>
  <c r="F61" i="11"/>
  <c r="I60" i="11"/>
  <c r="K60" i="11" s="1"/>
  <c r="F60" i="11"/>
  <c r="I59" i="11"/>
  <c r="K59" i="11" s="1"/>
  <c r="F59" i="11"/>
  <c r="I58" i="11"/>
  <c r="K58" i="11" s="1"/>
  <c r="F58" i="11"/>
  <c r="I57" i="11"/>
  <c r="K57" i="11" s="1"/>
  <c r="F57" i="11"/>
  <c r="I56" i="11"/>
  <c r="K56" i="11" s="1"/>
  <c r="F56" i="11"/>
  <c r="I55" i="11"/>
  <c r="K55" i="11" s="1"/>
  <c r="F55" i="11"/>
  <c r="I54" i="11"/>
  <c r="K54" i="11" s="1"/>
  <c r="F54" i="11"/>
  <c r="I53" i="11"/>
  <c r="K53" i="11" s="1"/>
  <c r="F53" i="11"/>
  <c r="I52" i="11"/>
  <c r="K52" i="11" s="1"/>
  <c r="F52" i="11"/>
  <c r="I51" i="11"/>
  <c r="K51" i="11" s="1"/>
  <c r="F51" i="11"/>
  <c r="I50" i="11"/>
  <c r="K50" i="11" s="1"/>
  <c r="F50" i="11"/>
  <c r="I49" i="11"/>
  <c r="K49" i="11" s="1"/>
  <c r="F49" i="11"/>
  <c r="I48" i="11"/>
  <c r="K48" i="11" s="1"/>
  <c r="F48" i="11"/>
  <c r="I47" i="11"/>
  <c r="K47" i="11" s="1"/>
  <c r="F47" i="11"/>
  <c r="I46" i="11"/>
  <c r="K46" i="11" s="1"/>
  <c r="F46" i="11"/>
  <c r="I45" i="11"/>
  <c r="K45" i="11" s="1"/>
  <c r="F45" i="11"/>
  <c r="I44" i="11"/>
  <c r="K44" i="11" s="1"/>
  <c r="F44" i="11"/>
  <c r="I43" i="11"/>
  <c r="K43" i="11" s="1"/>
  <c r="F43" i="11"/>
  <c r="I42" i="11"/>
  <c r="K42" i="11" s="1"/>
  <c r="F42" i="11"/>
  <c r="I41" i="11"/>
  <c r="K41" i="11" s="1"/>
  <c r="F41" i="11"/>
  <c r="I40" i="11"/>
  <c r="K40" i="11" s="1"/>
  <c r="F40" i="11"/>
  <c r="I39" i="11"/>
  <c r="K39" i="11" s="1"/>
  <c r="F39" i="11"/>
  <c r="I38" i="11"/>
  <c r="K38" i="11" s="1"/>
  <c r="F38" i="11"/>
  <c r="I37" i="11"/>
  <c r="K37" i="11" s="1"/>
  <c r="F37" i="11"/>
  <c r="I36" i="11"/>
  <c r="K36" i="11" s="1"/>
  <c r="F36" i="11"/>
  <c r="I35" i="11"/>
  <c r="K35" i="11" s="1"/>
  <c r="F35" i="11"/>
  <c r="I34" i="11"/>
  <c r="K34" i="11" s="1"/>
  <c r="F34" i="11"/>
  <c r="I33" i="11"/>
  <c r="K33" i="11" s="1"/>
  <c r="F33" i="11"/>
  <c r="I32" i="11"/>
  <c r="K32" i="11" s="1"/>
  <c r="F32" i="11"/>
  <c r="I31" i="11"/>
  <c r="K31" i="11" s="1"/>
  <c r="F31" i="11"/>
  <c r="I30" i="11"/>
  <c r="K30" i="11" s="1"/>
  <c r="F30" i="11"/>
  <c r="I29" i="11"/>
  <c r="K29" i="11" s="1"/>
  <c r="F29" i="11"/>
  <c r="I28" i="11"/>
  <c r="K28" i="11" s="1"/>
  <c r="F28" i="11"/>
  <c r="I27" i="11"/>
  <c r="K27" i="11" s="1"/>
  <c r="F27" i="11"/>
  <c r="I26" i="11"/>
  <c r="K26" i="11" s="1"/>
  <c r="F26" i="11"/>
  <c r="I25" i="11"/>
  <c r="K25" i="11" s="1"/>
  <c r="F25" i="11"/>
  <c r="I24" i="11"/>
  <c r="K24" i="11" s="1"/>
  <c r="F24" i="11"/>
  <c r="I23" i="11"/>
  <c r="K23" i="11" s="1"/>
  <c r="F23" i="11"/>
  <c r="I22" i="11"/>
  <c r="K22" i="11" s="1"/>
  <c r="F22" i="11"/>
  <c r="I21" i="11"/>
  <c r="K21" i="11" s="1"/>
  <c r="F21" i="11"/>
  <c r="I20" i="11"/>
  <c r="K20" i="11" s="1"/>
  <c r="F20" i="11"/>
  <c r="I19" i="11"/>
  <c r="K19" i="11" s="1"/>
  <c r="F19" i="11"/>
  <c r="I18" i="11"/>
  <c r="K18" i="11" s="1"/>
  <c r="F18" i="11"/>
  <c r="I17" i="11"/>
  <c r="K17" i="11" s="1"/>
  <c r="F17" i="11"/>
  <c r="I16" i="11"/>
  <c r="K16" i="11" s="1"/>
  <c r="F16" i="11"/>
  <c r="I15" i="11"/>
  <c r="K15" i="11" s="1"/>
  <c r="F15" i="11"/>
  <c r="I14" i="11"/>
  <c r="K14" i="11" s="1"/>
  <c r="F14" i="11"/>
  <c r="I13" i="11"/>
  <c r="K13" i="11" s="1"/>
  <c r="F13" i="11"/>
  <c r="I12" i="11"/>
  <c r="K12" i="11" s="1"/>
  <c r="F12" i="11"/>
  <c r="I11" i="11"/>
  <c r="K11" i="11" s="1"/>
  <c r="F11" i="11"/>
  <c r="I10" i="11"/>
  <c r="K10" i="11" s="1"/>
  <c r="F10" i="11"/>
  <c r="I9" i="11"/>
  <c r="K9" i="11" s="1"/>
  <c r="F9" i="11"/>
  <c r="I8" i="11"/>
  <c r="K8" i="11" s="1"/>
  <c r="F8" i="11"/>
  <c r="I7" i="11"/>
  <c r="K7" i="11" s="1"/>
  <c r="F7" i="11"/>
  <c r="I6" i="11"/>
  <c r="K6" i="11" s="1"/>
  <c r="F6" i="11"/>
  <c r="I5" i="11"/>
  <c r="K5" i="11" s="1"/>
  <c r="F5" i="11"/>
  <c r="I4" i="11"/>
  <c r="I71" i="11" s="1"/>
  <c r="F4" i="11"/>
  <c r="F71" i="11" s="1"/>
  <c r="D124" i="10"/>
  <c r="C124" i="10"/>
  <c r="D119" i="10"/>
  <c r="C119" i="10"/>
  <c r="D114" i="10"/>
  <c r="C114" i="10"/>
  <c r="D109" i="10"/>
  <c r="C109" i="10"/>
  <c r="D104" i="10"/>
  <c r="C104" i="10"/>
  <c r="D99" i="10"/>
  <c r="C99" i="10"/>
  <c r="D92" i="10"/>
  <c r="C92" i="10"/>
  <c r="D80" i="10"/>
  <c r="C80" i="10"/>
  <c r="J71" i="10"/>
  <c r="G71" i="10"/>
  <c r="I70" i="10"/>
  <c r="K70" i="10" s="1"/>
  <c r="F70" i="10"/>
  <c r="I69" i="10"/>
  <c r="K69" i="10" s="1"/>
  <c r="F69" i="10"/>
  <c r="I68" i="10"/>
  <c r="K68" i="10" s="1"/>
  <c r="F68" i="10"/>
  <c r="I67" i="10"/>
  <c r="K67" i="10" s="1"/>
  <c r="F67" i="10"/>
  <c r="I66" i="10"/>
  <c r="F66" i="10"/>
  <c r="K66" i="10" s="1"/>
  <c r="I65" i="10"/>
  <c r="K65" i="10" s="1"/>
  <c r="F65" i="10"/>
  <c r="I64" i="10"/>
  <c r="K64" i="10" s="1"/>
  <c r="F64" i="10"/>
  <c r="I63" i="10"/>
  <c r="K63" i="10" s="1"/>
  <c r="F63" i="10"/>
  <c r="I62" i="10"/>
  <c r="F62" i="10"/>
  <c r="K62" i="10" s="1"/>
  <c r="I61" i="10"/>
  <c r="F61" i="10"/>
  <c r="K61" i="10" s="1"/>
  <c r="I60" i="10"/>
  <c r="K60" i="10" s="1"/>
  <c r="F60" i="10"/>
  <c r="I59" i="10"/>
  <c r="K59" i="10" s="1"/>
  <c r="F59" i="10"/>
  <c r="I58" i="10"/>
  <c r="K58" i="10" s="1"/>
  <c r="F58" i="10"/>
  <c r="I57" i="10"/>
  <c r="K57" i="10" s="1"/>
  <c r="F57" i="10"/>
  <c r="I56" i="10"/>
  <c r="K56" i="10" s="1"/>
  <c r="F56" i="10"/>
  <c r="I55" i="10"/>
  <c r="K55" i="10" s="1"/>
  <c r="F55" i="10"/>
  <c r="I54" i="10"/>
  <c r="K54" i="10" s="1"/>
  <c r="F54" i="10"/>
  <c r="I53" i="10"/>
  <c r="K53" i="10" s="1"/>
  <c r="F53" i="10"/>
  <c r="I52" i="10"/>
  <c r="K52" i="10" s="1"/>
  <c r="F52" i="10"/>
  <c r="I51" i="10"/>
  <c r="K51" i="10" s="1"/>
  <c r="F51" i="10"/>
  <c r="I50" i="10"/>
  <c r="K50" i="10" s="1"/>
  <c r="F50" i="10"/>
  <c r="I49" i="10"/>
  <c r="K49" i="10" s="1"/>
  <c r="F49" i="10"/>
  <c r="I48" i="10"/>
  <c r="K48" i="10" s="1"/>
  <c r="F48" i="10"/>
  <c r="I47" i="10"/>
  <c r="K47" i="10" s="1"/>
  <c r="F47" i="10"/>
  <c r="I46" i="10"/>
  <c r="K46" i="10" s="1"/>
  <c r="F46" i="10"/>
  <c r="I45" i="10"/>
  <c r="K45" i="10" s="1"/>
  <c r="F45" i="10"/>
  <c r="I44" i="10"/>
  <c r="K44" i="10" s="1"/>
  <c r="F44" i="10"/>
  <c r="I43" i="10"/>
  <c r="K43" i="10" s="1"/>
  <c r="F43" i="10"/>
  <c r="I42" i="10"/>
  <c r="K42" i="10" s="1"/>
  <c r="F42" i="10"/>
  <c r="I41" i="10"/>
  <c r="K41" i="10" s="1"/>
  <c r="F41" i="10"/>
  <c r="I40" i="10"/>
  <c r="K40" i="10" s="1"/>
  <c r="F40" i="10"/>
  <c r="I39" i="10"/>
  <c r="K39" i="10" s="1"/>
  <c r="F39" i="10"/>
  <c r="I38" i="10"/>
  <c r="K38" i="10" s="1"/>
  <c r="F38" i="10"/>
  <c r="I37" i="10"/>
  <c r="K37" i="10" s="1"/>
  <c r="F37" i="10"/>
  <c r="I36" i="10"/>
  <c r="K36" i="10" s="1"/>
  <c r="F36" i="10"/>
  <c r="I35" i="10"/>
  <c r="K35" i="10" s="1"/>
  <c r="F35" i="10"/>
  <c r="I34" i="10"/>
  <c r="K34" i="10" s="1"/>
  <c r="F34" i="10"/>
  <c r="I33" i="10"/>
  <c r="K33" i="10" s="1"/>
  <c r="F33" i="10"/>
  <c r="I32" i="10"/>
  <c r="K32" i="10" s="1"/>
  <c r="F32" i="10"/>
  <c r="I31" i="10"/>
  <c r="K31" i="10" s="1"/>
  <c r="F31" i="10"/>
  <c r="I30" i="10"/>
  <c r="K30" i="10" s="1"/>
  <c r="F30" i="10"/>
  <c r="I29" i="10"/>
  <c r="K29" i="10" s="1"/>
  <c r="F29" i="10"/>
  <c r="I28" i="10"/>
  <c r="K28" i="10" s="1"/>
  <c r="F28" i="10"/>
  <c r="I27" i="10"/>
  <c r="K27" i="10" s="1"/>
  <c r="F27" i="10"/>
  <c r="I26" i="10"/>
  <c r="K26" i="10" s="1"/>
  <c r="F26" i="10"/>
  <c r="I25" i="10"/>
  <c r="K25" i="10" s="1"/>
  <c r="F25" i="10"/>
  <c r="I24" i="10"/>
  <c r="K24" i="10" s="1"/>
  <c r="F24" i="10"/>
  <c r="I23" i="10"/>
  <c r="K23" i="10" s="1"/>
  <c r="F23" i="10"/>
  <c r="I22" i="10"/>
  <c r="K22" i="10" s="1"/>
  <c r="F22" i="10"/>
  <c r="I21" i="10"/>
  <c r="K21" i="10" s="1"/>
  <c r="F21" i="10"/>
  <c r="I20" i="10"/>
  <c r="K20" i="10" s="1"/>
  <c r="F20" i="10"/>
  <c r="I19" i="10"/>
  <c r="K19" i="10" s="1"/>
  <c r="F19" i="10"/>
  <c r="I18" i="10"/>
  <c r="K18" i="10" s="1"/>
  <c r="F18" i="10"/>
  <c r="I17" i="10"/>
  <c r="K17" i="10" s="1"/>
  <c r="F17" i="10"/>
  <c r="I16" i="10"/>
  <c r="K16" i="10" s="1"/>
  <c r="F16" i="10"/>
  <c r="I15" i="10"/>
  <c r="K15" i="10" s="1"/>
  <c r="F15" i="10"/>
  <c r="I14" i="10"/>
  <c r="K14" i="10" s="1"/>
  <c r="F14" i="10"/>
  <c r="I13" i="10"/>
  <c r="K13" i="10" s="1"/>
  <c r="F13" i="10"/>
  <c r="I12" i="10"/>
  <c r="K12" i="10" s="1"/>
  <c r="F12" i="10"/>
  <c r="I11" i="10"/>
  <c r="K11" i="10" s="1"/>
  <c r="F11" i="10"/>
  <c r="I10" i="10"/>
  <c r="K10" i="10" s="1"/>
  <c r="F10" i="10"/>
  <c r="I9" i="10"/>
  <c r="K9" i="10" s="1"/>
  <c r="F9" i="10"/>
  <c r="I8" i="10"/>
  <c r="K8" i="10" s="1"/>
  <c r="F8" i="10"/>
  <c r="I7" i="10"/>
  <c r="K7" i="10" s="1"/>
  <c r="F7" i="10"/>
  <c r="I6" i="10"/>
  <c r="K6" i="10" s="1"/>
  <c r="F6" i="10"/>
  <c r="I5" i="10"/>
  <c r="K5" i="10" s="1"/>
  <c r="F5" i="10"/>
  <c r="I4" i="10"/>
  <c r="I71" i="10" s="1"/>
  <c r="F4" i="10"/>
  <c r="F71" i="10" s="1"/>
  <c r="D124" i="9"/>
  <c r="C124" i="9"/>
  <c r="D119" i="9"/>
  <c r="C119" i="9"/>
  <c r="D114" i="9"/>
  <c r="C114" i="9"/>
  <c r="D109" i="9"/>
  <c r="C109" i="9"/>
  <c r="D104" i="9"/>
  <c r="C104" i="9"/>
  <c r="D99" i="9"/>
  <c r="C99" i="9"/>
  <c r="D92" i="9"/>
  <c r="C92" i="9"/>
  <c r="D80" i="9"/>
  <c r="C80" i="9"/>
  <c r="J71" i="9"/>
  <c r="G71" i="9"/>
  <c r="I70" i="9"/>
  <c r="K70" i="9" s="1"/>
  <c r="F70" i="9"/>
  <c r="I69" i="9"/>
  <c r="K69" i="9" s="1"/>
  <c r="F69" i="9"/>
  <c r="I68" i="9"/>
  <c r="K68" i="9" s="1"/>
  <c r="F68" i="9"/>
  <c r="I67" i="9"/>
  <c r="K67" i="9" s="1"/>
  <c r="F67" i="9"/>
  <c r="I66" i="9"/>
  <c r="K66" i="9" s="1"/>
  <c r="F66" i="9"/>
  <c r="I65" i="9"/>
  <c r="K65" i="9" s="1"/>
  <c r="F65" i="9"/>
  <c r="I64" i="9"/>
  <c r="K64" i="9" s="1"/>
  <c r="F64" i="9"/>
  <c r="I63" i="9"/>
  <c r="K63" i="9" s="1"/>
  <c r="F63" i="9"/>
  <c r="I62" i="9"/>
  <c r="K62" i="9" s="1"/>
  <c r="F62" i="9"/>
  <c r="I61" i="9"/>
  <c r="K61" i="9" s="1"/>
  <c r="F61" i="9"/>
  <c r="I60" i="9"/>
  <c r="K60" i="9" s="1"/>
  <c r="F60" i="9"/>
  <c r="I59" i="9"/>
  <c r="K59" i="9" s="1"/>
  <c r="F59" i="9"/>
  <c r="I58" i="9"/>
  <c r="K58" i="9" s="1"/>
  <c r="F58" i="9"/>
  <c r="I57" i="9"/>
  <c r="K57" i="9" s="1"/>
  <c r="F57" i="9"/>
  <c r="I56" i="9"/>
  <c r="K56" i="9" s="1"/>
  <c r="F56" i="9"/>
  <c r="I55" i="9"/>
  <c r="K55" i="9" s="1"/>
  <c r="F55" i="9"/>
  <c r="I54" i="9"/>
  <c r="K54" i="9" s="1"/>
  <c r="F54" i="9"/>
  <c r="I53" i="9"/>
  <c r="K53" i="9" s="1"/>
  <c r="F53" i="9"/>
  <c r="I52" i="9"/>
  <c r="K52" i="9" s="1"/>
  <c r="F52" i="9"/>
  <c r="I51" i="9"/>
  <c r="K51" i="9" s="1"/>
  <c r="F51" i="9"/>
  <c r="I50" i="9"/>
  <c r="K50" i="9" s="1"/>
  <c r="F50" i="9"/>
  <c r="I49" i="9"/>
  <c r="K49" i="9" s="1"/>
  <c r="F49" i="9"/>
  <c r="I48" i="9"/>
  <c r="K48" i="9" s="1"/>
  <c r="F48" i="9"/>
  <c r="I47" i="9"/>
  <c r="K47" i="9" s="1"/>
  <c r="F47" i="9"/>
  <c r="I46" i="9"/>
  <c r="K46" i="9" s="1"/>
  <c r="F46" i="9"/>
  <c r="I45" i="9"/>
  <c r="K45" i="9" s="1"/>
  <c r="F45" i="9"/>
  <c r="I44" i="9"/>
  <c r="K44" i="9" s="1"/>
  <c r="F44" i="9"/>
  <c r="I43" i="9"/>
  <c r="K43" i="9" s="1"/>
  <c r="F43" i="9"/>
  <c r="I42" i="9"/>
  <c r="K42" i="9" s="1"/>
  <c r="F42" i="9"/>
  <c r="I41" i="9"/>
  <c r="K41" i="9" s="1"/>
  <c r="F41" i="9"/>
  <c r="I40" i="9"/>
  <c r="K40" i="9" s="1"/>
  <c r="F40" i="9"/>
  <c r="I39" i="9"/>
  <c r="K39" i="9" s="1"/>
  <c r="F39" i="9"/>
  <c r="I38" i="9"/>
  <c r="K38" i="9" s="1"/>
  <c r="F38" i="9"/>
  <c r="I37" i="9"/>
  <c r="K37" i="9" s="1"/>
  <c r="F37" i="9"/>
  <c r="I36" i="9"/>
  <c r="K36" i="9" s="1"/>
  <c r="F36" i="9"/>
  <c r="I35" i="9"/>
  <c r="K35" i="9" s="1"/>
  <c r="F35" i="9"/>
  <c r="I34" i="9"/>
  <c r="K34" i="9" s="1"/>
  <c r="F34" i="9"/>
  <c r="I33" i="9"/>
  <c r="K33" i="9" s="1"/>
  <c r="F33" i="9"/>
  <c r="I32" i="9"/>
  <c r="K32" i="9" s="1"/>
  <c r="F32" i="9"/>
  <c r="I31" i="9"/>
  <c r="K31" i="9" s="1"/>
  <c r="F31" i="9"/>
  <c r="I30" i="9"/>
  <c r="K30" i="9" s="1"/>
  <c r="F30" i="9"/>
  <c r="I29" i="9"/>
  <c r="K29" i="9" s="1"/>
  <c r="F29" i="9"/>
  <c r="I28" i="9"/>
  <c r="K28" i="9" s="1"/>
  <c r="F28" i="9"/>
  <c r="I27" i="9"/>
  <c r="K27" i="9" s="1"/>
  <c r="F27" i="9"/>
  <c r="I26" i="9"/>
  <c r="K26" i="9" s="1"/>
  <c r="F26" i="9"/>
  <c r="I25" i="9"/>
  <c r="K25" i="9" s="1"/>
  <c r="F25" i="9"/>
  <c r="I24" i="9"/>
  <c r="K24" i="9" s="1"/>
  <c r="F24" i="9"/>
  <c r="I23" i="9"/>
  <c r="K23" i="9" s="1"/>
  <c r="F23" i="9"/>
  <c r="I22" i="9"/>
  <c r="K22" i="9" s="1"/>
  <c r="F22" i="9"/>
  <c r="I21" i="9"/>
  <c r="K21" i="9" s="1"/>
  <c r="F21" i="9"/>
  <c r="I20" i="9"/>
  <c r="K20" i="9" s="1"/>
  <c r="F20" i="9"/>
  <c r="I19" i="9"/>
  <c r="K19" i="9" s="1"/>
  <c r="F19" i="9"/>
  <c r="I18" i="9"/>
  <c r="K18" i="9" s="1"/>
  <c r="F18" i="9"/>
  <c r="I17" i="9"/>
  <c r="K17" i="9" s="1"/>
  <c r="F17" i="9"/>
  <c r="I16" i="9"/>
  <c r="K16" i="9" s="1"/>
  <c r="F16" i="9"/>
  <c r="I15" i="9"/>
  <c r="K15" i="9" s="1"/>
  <c r="F15" i="9"/>
  <c r="I14" i="9"/>
  <c r="K14" i="9" s="1"/>
  <c r="F14" i="9"/>
  <c r="I13" i="9"/>
  <c r="K13" i="9" s="1"/>
  <c r="F13" i="9"/>
  <c r="I12" i="9"/>
  <c r="K12" i="9" s="1"/>
  <c r="F12" i="9"/>
  <c r="I11" i="9"/>
  <c r="K11" i="9" s="1"/>
  <c r="F11" i="9"/>
  <c r="I10" i="9"/>
  <c r="K10" i="9" s="1"/>
  <c r="F10" i="9"/>
  <c r="I9" i="9"/>
  <c r="K9" i="9" s="1"/>
  <c r="F9" i="9"/>
  <c r="I8" i="9"/>
  <c r="K8" i="9" s="1"/>
  <c r="F8" i="9"/>
  <c r="I7" i="9"/>
  <c r="K7" i="9" s="1"/>
  <c r="F7" i="9"/>
  <c r="I6" i="9"/>
  <c r="K6" i="9" s="1"/>
  <c r="F6" i="9"/>
  <c r="I5" i="9"/>
  <c r="K5" i="9" s="1"/>
  <c r="F5" i="9"/>
  <c r="I4" i="9"/>
  <c r="I71" i="9" s="1"/>
  <c r="F4" i="9"/>
  <c r="F71" i="9" s="1"/>
  <c r="D124" i="8"/>
  <c r="C124" i="8"/>
  <c r="D119" i="8"/>
  <c r="C119" i="8"/>
  <c r="D114" i="8"/>
  <c r="C114" i="8"/>
  <c r="D109" i="8"/>
  <c r="C109" i="8"/>
  <c r="D104" i="8"/>
  <c r="C104" i="8"/>
  <c r="D99" i="8"/>
  <c r="C99" i="8"/>
  <c r="D92" i="8"/>
  <c r="C92" i="8"/>
  <c r="D80" i="8"/>
  <c r="C80" i="8"/>
  <c r="J71" i="8"/>
  <c r="G71" i="8"/>
  <c r="I70" i="8"/>
  <c r="K70" i="8" s="1"/>
  <c r="F70" i="8"/>
  <c r="I69" i="8"/>
  <c r="K69" i="8" s="1"/>
  <c r="F69" i="8"/>
  <c r="I68" i="8"/>
  <c r="K68" i="8" s="1"/>
  <c r="F68" i="8"/>
  <c r="I67" i="8"/>
  <c r="K67" i="8" s="1"/>
  <c r="F67" i="8"/>
  <c r="I66" i="8"/>
  <c r="K66" i="8" s="1"/>
  <c r="F66" i="8"/>
  <c r="I65" i="8"/>
  <c r="K65" i="8" s="1"/>
  <c r="F65" i="8"/>
  <c r="I64" i="8"/>
  <c r="K64" i="8" s="1"/>
  <c r="F64" i="8"/>
  <c r="I63" i="8"/>
  <c r="K63" i="8" s="1"/>
  <c r="F63" i="8"/>
  <c r="I62" i="8"/>
  <c r="K62" i="8" s="1"/>
  <c r="F62" i="8"/>
  <c r="I61" i="8"/>
  <c r="K61" i="8" s="1"/>
  <c r="F61" i="8"/>
  <c r="I60" i="8"/>
  <c r="K60" i="8" s="1"/>
  <c r="F60" i="8"/>
  <c r="I59" i="8"/>
  <c r="K59" i="8" s="1"/>
  <c r="F59" i="8"/>
  <c r="I58" i="8"/>
  <c r="K58" i="8" s="1"/>
  <c r="F58" i="8"/>
  <c r="I57" i="8"/>
  <c r="K57" i="8" s="1"/>
  <c r="F57" i="8"/>
  <c r="I56" i="8"/>
  <c r="K56" i="8" s="1"/>
  <c r="F56" i="8"/>
  <c r="I55" i="8"/>
  <c r="K55" i="8" s="1"/>
  <c r="F55" i="8"/>
  <c r="I54" i="8"/>
  <c r="K54" i="8" s="1"/>
  <c r="F54" i="8"/>
  <c r="I53" i="8"/>
  <c r="K53" i="8" s="1"/>
  <c r="F53" i="8"/>
  <c r="I52" i="8"/>
  <c r="K52" i="8" s="1"/>
  <c r="F52" i="8"/>
  <c r="I51" i="8"/>
  <c r="K51" i="8" s="1"/>
  <c r="F51" i="8"/>
  <c r="I50" i="8"/>
  <c r="K50" i="8" s="1"/>
  <c r="F50" i="8"/>
  <c r="I49" i="8"/>
  <c r="K49" i="8" s="1"/>
  <c r="F49" i="8"/>
  <c r="I48" i="8"/>
  <c r="K48" i="8" s="1"/>
  <c r="F48" i="8"/>
  <c r="I47" i="8"/>
  <c r="K47" i="8" s="1"/>
  <c r="F47" i="8"/>
  <c r="I46" i="8"/>
  <c r="K46" i="8" s="1"/>
  <c r="F46" i="8"/>
  <c r="I45" i="8"/>
  <c r="K45" i="8" s="1"/>
  <c r="F45" i="8"/>
  <c r="I44" i="8"/>
  <c r="K44" i="8" s="1"/>
  <c r="F44" i="8"/>
  <c r="I43" i="8"/>
  <c r="K43" i="8" s="1"/>
  <c r="F43" i="8"/>
  <c r="I42" i="8"/>
  <c r="K42" i="8" s="1"/>
  <c r="F42" i="8"/>
  <c r="I41" i="8"/>
  <c r="K41" i="8" s="1"/>
  <c r="F41" i="8"/>
  <c r="I40" i="8"/>
  <c r="K40" i="8" s="1"/>
  <c r="F40" i="8"/>
  <c r="I39" i="8"/>
  <c r="K39" i="8" s="1"/>
  <c r="F39" i="8"/>
  <c r="I38" i="8"/>
  <c r="K38" i="8" s="1"/>
  <c r="F38" i="8"/>
  <c r="I37" i="8"/>
  <c r="K37" i="8" s="1"/>
  <c r="F37" i="8"/>
  <c r="I36" i="8"/>
  <c r="K36" i="8" s="1"/>
  <c r="F36" i="8"/>
  <c r="I35" i="8"/>
  <c r="K35" i="8" s="1"/>
  <c r="F35" i="8"/>
  <c r="I34" i="8"/>
  <c r="K34" i="8" s="1"/>
  <c r="F34" i="8"/>
  <c r="I33" i="8"/>
  <c r="K33" i="8" s="1"/>
  <c r="F33" i="8"/>
  <c r="I32" i="8"/>
  <c r="K32" i="8" s="1"/>
  <c r="F32" i="8"/>
  <c r="I31" i="8"/>
  <c r="K31" i="8" s="1"/>
  <c r="F31" i="8"/>
  <c r="I30" i="8"/>
  <c r="K30" i="8" s="1"/>
  <c r="F30" i="8"/>
  <c r="I29" i="8"/>
  <c r="K29" i="8" s="1"/>
  <c r="F29" i="8"/>
  <c r="I28" i="8"/>
  <c r="K28" i="8" s="1"/>
  <c r="F28" i="8"/>
  <c r="I27" i="8"/>
  <c r="K27" i="8" s="1"/>
  <c r="F27" i="8"/>
  <c r="I26" i="8"/>
  <c r="K26" i="8" s="1"/>
  <c r="F26" i="8"/>
  <c r="I25" i="8"/>
  <c r="K25" i="8" s="1"/>
  <c r="F25" i="8"/>
  <c r="I24" i="8"/>
  <c r="K24" i="8" s="1"/>
  <c r="F24" i="8"/>
  <c r="I23" i="8"/>
  <c r="K23" i="8" s="1"/>
  <c r="F23" i="8"/>
  <c r="I22" i="8"/>
  <c r="K22" i="8" s="1"/>
  <c r="F22" i="8"/>
  <c r="I21" i="8"/>
  <c r="K21" i="8" s="1"/>
  <c r="F21" i="8"/>
  <c r="I20" i="8"/>
  <c r="K20" i="8" s="1"/>
  <c r="F20" i="8"/>
  <c r="I19" i="8"/>
  <c r="K19" i="8" s="1"/>
  <c r="F19" i="8"/>
  <c r="I18" i="8"/>
  <c r="K18" i="8" s="1"/>
  <c r="F18" i="8"/>
  <c r="I17" i="8"/>
  <c r="K17" i="8" s="1"/>
  <c r="F17" i="8"/>
  <c r="I16" i="8"/>
  <c r="K16" i="8" s="1"/>
  <c r="F16" i="8"/>
  <c r="I15" i="8"/>
  <c r="K15" i="8" s="1"/>
  <c r="F15" i="8"/>
  <c r="I14" i="8"/>
  <c r="K14" i="8" s="1"/>
  <c r="F14" i="8"/>
  <c r="I13" i="8"/>
  <c r="K13" i="8" s="1"/>
  <c r="F13" i="8"/>
  <c r="I12" i="8"/>
  <c r="K12" i="8" s="1"/>
  <c r="F12" i="8"/>
  <c r="I11" i="8"/>
  <c r="K11" i="8" s="1"/>
  <c r="F11" i="8"/>
  <c r="I10" i="8"/>
  <c r="K10" i="8" s="1"/>
  <c r="F10" i="8"/>
  <c r="I9" i="8"/>
  <c r="K9" i="8" s="1"/>
  <c r="F9" i="8"/>
  <c r="I8" i="8"/>
  <c r="K8" i="8" s="1"/>
  <c r="F8" i="8"/>
  <c r="I7" i="8"/>
  <c r="K7" i="8" s="1"/>
  <c r="F7" i="8"/>
  <c r="I6" i="8"/>
  <c r="K6" i="8" s="1"/>
  <c r="F6" i="8"/>
  <c r="I5" i="8"/>
  <c r="K5" i="8" s="1"/>
  <c r="F5" i="8"/>
  <c r="I4" i="8"/>
  <c r="I71" i="8" s="1"/>
  <c r="F4" i="8"/>
  <c r="F71" i="8" s="1"/>
  <c r="D124" i="6"/>
  <c r="C124" i="6"/>
  <c r="D119" i="6"/>
  <c r="C119" i="6"/>
  <c r="D114" i="6"/>
  <c r="C114" i="6"/>
  <c r="D109" i="6"/>
  <c r="C109" i="6"/>
  <c r="D104" i="6"/>
  <c r="C104" i="6"/>
  <c r="D99" i="6"/>
  <c r="C99" i="6"/>
  <c r="D92" i="6"/>
  <c r="C92" i="6"/>
  <c r="D80" i="6"/>
  <c r="C80" i="6"/>
  <c r="J71" i="6"/>
  <c r="G71" i="6"/>
  <c r="I70" i="6"/>
  <c r="K70" i="6" s="1"/>
  <c r="F70" i="6"/>
  <c r="I69" i="6"/>
  <c r="K69" i="6" s="1"/>
  <c r="F69" i="6"/>
  <c r="I68" i="6"/>
  <c r="K68" i="6" s="1"/>
  <c r="F68" i="6"/>
  <c r="I67" i="6"/>
  <c r="K67" i="6" s="1"/>
  <c r="F67" i="6"/>
  <c r="I66" i="6"/>
  <c r="K66" i="6" s="1"/>
  <c r="F66" i="6"/>
  <c r="I65" i="6"/>
  <c r="K65" i="6" s="1"/>
  <c r="F65" i="6"/>
  <c r="I64" i="6"/>
  <c r="K64" i="6" s="1"/>
  <c r="F64" i="6"/>
  <c r="I63" i="6"/>
  <c r="K63" i="6" s="1"/>
  <c r="F63" i="6"/>
  <c r="I62" i="6"/>
  <c r="K62" i="6" s="1"/>
  <c r="F62" i="6"/>
  <c r="I61" i="6"/>
  <c r="K61" i="6" s="1"/>
  <c r="F61" i="6"/>
  <c r="I60" i="6"/>
  <c r="K60" i="6" s="1"/>
  <c r="F60" i="6"/>
  <c r="I59" i="6"/>
  <c r="K59" i="6" s="1"/>
  <c r="F59" i="6"/>
  <c r="I58" i="6"/>
  <c r="K58" i="6" s="1"/>
  <c r="F58" i="6"/>
  <c r="I57" i="6"/>
  <c r="K57" i="6" s="1"/>
  <c r="F57" i="6"/>
  <c r="I56" i="6"/>
  <c r="K56" i="6" s="1"/>
  <c r="F56" i="6"/>
  <c r="I55" i="6"/>
  <c r="K55" i="6" s="1"/>
  <c r="F55" i="6"/>
  <c r="I54" i="6"/>
  <c r="K54" i="6" s="1"/>
  <c r="F54" i="6"/>
  <c r="I53" i="6"/>
  <c r="K53" i="6" s="1"/>
  <c r="F53" i="6"/>
  <c r="I52" i="6"/>
  <c r="K52" i="6" s="1"/>
  <c r="F52" i="6"/>
  <c r="I51" i="6"/>
  <c r="K51" i="6" s="1"/>
  <c r="F51" i="6"/>
  <c r="I50" i="6"/>
  <c r="K50" i="6" s="1"/>
  <c r="F50" i="6"/>
  <c r="I49" i="6"/>
  <c r="K49" i="6" s="1"/>
  <c r="F49" i="6"/>
  <c r="I48" i="6"/>
  <c r="K48" i="6" s="1"/>
  <c r="F48" i="6"/>
  <c r="I47" i="6"/>
  <c r="K47" i="6" s="1"/>
  <c r="F47" i="6"/>
  <c r="I46" i="6"/>
  <c r="K46" i="6" s="1"/>
  <c r="F46" i="6"/>
  <c r="I45" i="6"/>
  <c r="K45" i="6" s="1"/>
  <c r="F45" i="6"/>
  <c r="I44" i="6"/>
  <c r="K44" i="6" s="1"/>
  <c r="F44" i="6"/>
  <c r="I43" i="6"/>
  <c r="K43" i="6" s="1"/>
  <c r="F43" i="6"/>
  <c r="I42" i="6"/>
  <c r="K42" i="6" s="1"/>
  <c r="F42" i="6"/>
  <c r="I41" i="6"/>
  <c r="K41" i="6" s="1"/>
  <c r="F41" i="6"/>
  <c r="I40" i="6"/>
  <c r="K40" i="6" s="1"/>
  <c r="F40" i="6"/>
  <c r="I39" i="6"/>
  <c r="K39" i="6" s="1"/>
  <c r="F39" i="6"/>
  <c r="I38" i="6"/>
  <c r="K38" i="6" s="1"/>
  <c r="F38" i="6"/>
  <c r="I37" i="6"/>
  <c r="K37" i="6" s="1"/>
  <c r="F37" i="6"/>
  <c r="I36" i="6"/>
  <c r="K36" i="6" s="1"/>
  <c r="F36" i="6"/>
  <c r="I35" i="6"/>
  <c r="K35" i="6" s="1"/>
  <c r="F35" i="6"/>
  <c r="I34" i="6"/>
  <c r="K34" i="6" s="1"/>
  <c r="F34" i="6"/>
  <c r="I33" i="6"/>
  <c r="K33" i="6" s="1"/>
  <c r="F33" i="6"/>
  <c r="I32" i="6"/>
  <c r="K32" i="6" s="1"/>
  <c r="F32" i="6"/>
  <c r="I31" i="6"/>
  <c r="K31" i="6" s="1"/>
  <c r="F31" i="6"/>
  <c r="I30" i="6"/>
  <c r="K30" i="6" s="1"/>
  <c r="F30" i="6"/>
  <c r="I29" i="6"/>
  <c r="K29" i="6" s="1"/>
  <c r="F29" i="6"/>
  <c r="I28" i="6"/>
  <c r="K28" i="6" s="1"/>
  <c r="F28" i="6"/>
  <c r="I27" i="6"/>
  <c r="K27" i="6" s="1"/>
  <c r="F27" i="6"/>
  <c r="I26" i="6"/>
  <c r="K26" i="6" s="1"/>
  <c r="F26" i="6"/>
  <c r="I25" i="6"/>
  <c r="K25" i="6" s="1"/>
  <c r="F25" i="6"/>
  <c r="I24" i="6"/>
  <c r="K24" i="6" s="1"/>
  <c r="F24" i="6"/>
  <c r="I23" i="6"/>
  <c r="K23" i="6" s="1"/>
  <c r="F23" i="6"/>
  <c r="I22" i="6"/>
  <c r="K22" i="6" s="1"/>
  <c r="F22" i="6"/>
  <c r="I21" i="6"/>
  <c r="K21" i="6" s="1"/>
  <c r="F21" i="6"/>
  <c r="I20" i="6"/>
  <c r="K20" i="6" s="1"/>
  <c r="F20" i="6"/>
  <c r="I19" i="6"/>
  <c r="K19" i="6" s="1"/>
  <c r="F19" i="6"/>
  <c r="I18" i="6"/>
  <c r="K18" i="6" s="1"/>
  <c r="F18" i="6"/>
  <c r="I17" i="6"/>
  <c r="K17" i="6" s="1"/>
  <c r="F17" i="6"/>
  <c r="I16" i="6"/>
  <c r="K16" i="6" s="1"/>
  <c r="F16" i="6"/>
  <c r="I15" i="6"/>
  <c r="K15" i="6" s="1"/>
  <c r="F15" i="6"/>
  <c r="I14" i="6"/>
  <c r="K14" i="6" s="1"/>
  <c r="F14" i="6"/>
  <c r="I13" i="6"/>
  <c r="K13" i="6" s="1"/>
  <c r="F13" i="6"/>
  <c r="I12" i="6"/>
  <c r="K12" i="6" s="1"/>
  <c r="F12" i="6"/>
  <c r="I11" i="6"/>
  <c r="K11" i="6" s="1"/>
  <c r="F11" i="6"/>
  <c r="I10" i="6"/>
  <c r="K10" i="6" s="1"/>
  <c r="F10" i="6"/>
  <c r="I9" i="6"/>
  <c r="K9" i="6" s="1"/>
  <c r="F9" i="6"/>
  <c r="I8" i="6"/>
  <c r="K8" i="6" s="1"/>
  <c r="F8" i="6"/>
  <c r="I7" i="6"/>
  <c r="K7" i="6" s="1"/>
  <c r="F7" i="6"/>
  <c r="I6" i="6"/>
  <c r="K6" i="6" s="1"/>
  <c r="F6" i="6"/>
  <c r="I5" i="6"/>
  <c r="K5" i="6" s="1"/>
  <c r="F5" i="6"/>
  <c r="I4" i="6"/>
  <c r="I71" i="6" s="1"/>
  <c r="F4" i="6"/>
  <c r="F71" i="6" s="1"/>
  <c r="D124" i="5"/>
  <c r="C124" i="5"/>
  <c r="D119" i="5"/>
  <c r="C119" i="5"/>
  <c r="D114" i="5"/>
  <c r="C114" i="5"/>
  <c r="D109" i="5"/>
  <c r="C109" i="5"/>
  <c r="D104" i="5"/>
  <c r="C104" i="5"/>
  <c r="D99" i="5"/>
  <c r="C99" i="5"/>
  <c r="D92" i="5"/>
  <c r="C92" i="5"/>
  <c r="D80" i="5"/>
  <c r="C80" i="5"/>
  <c r="J71" i="5"/>
  <c r="G71" i="5"/>
  <c r="I70" i="5"/>
  <c r="K70" i="5" s="1"/>
  <c r="F70" i="5"/>
  <c r="I69" i="5"/>
  <c r="K69" i="5" s="1"/>
  <c r="F69" i="5"/>
  <c r="I68" i="5"/>
  <c r="K68" i="5" s="1"/>
  <c r="F68" i="5"/>
  <c r="I67" i="5"/>
  <c r="K67" i="5" s="1"/>
  <c r="F67" i="5"/>
  <c r="I66" i="5"/>
  <c r="K66" i="5" s="1"/>
  <c r="F66" i="5"/>
  <c r="I65" i="5"/>
  <c r="K65" i="5" s="1"/>
  <c r="F65" i="5"/>
  <c r="I64" i="5"/>
  <c r="K64" i="5" s="1"/>
  <c r="F64" i="5"/>
  <c r="I63" i="5"/>
  <c r="K63" i="5" s="1"/>
  <c r="F63" i="5"/>
  <c r="I62" i="5"/>
  <c r="K62" i="5" s="1"/>
  <c r="F62" i="5"/>
  <c r="I61" i="5"/>
  <c r="K61" i="5" s="1"/>
  <c r="F61" i="5"/>
  <c r="I60" i="5"/>
  <c r="K60" i="5" s="1"/>
  <c r="F60" i="5"/>
  <c r="I59" i="5"/>
  <c r="K59" i="5" s="1"/>
  <c r="F59" i="5"/>
  <c r="I58" i="5"/>
  <c r="K58" i="5" s="1"/>
  <c r="F58" i="5"/>
  <c r="I57" i="5"/>
  <c r="K57" i="5" s="1"/>
  <c r="F57" i="5"/>
  <c r="I56" i="5"/>
  <c r="K56" i="5" s="1"/>
  <c r="F56" i="5"/>
  <c r="I55" i="5"/>
  <c r="K55" i="5" s="1"/>
  <c r="F55" i="5"/>
  <c r="I54" i="5"/>
  <c r="K54" i="5" s="1"/>
  <c r="F54" i="5"/>
  <c r="I53" i="5"/>
  <c r="K53" i="5" s="1"/>
  <c r="F53" i="5"/>
  <c r="I52" i="5"/>
  <c r="K52" i="5" s="1"/>
  <c r="F52" i="5"/>
  <c r="I51" i="5"/>
  <c r="K51" i="5" s="1"/>
  <c r="F51" i="5"/>
  <c r="I50" i="5"/>
  <c r="K50" i="5" s="1"/>
  <c r="F50" i="5"/>
  <c r="I49" i="5"/>
  <c r="K49" i="5" s="1"/>
  <c r="F49" i="5"/>
  <c r="I48" i="5"/>
  <c r="K48" i="5" s="1"/>
  <c r="F48" i="5"/>
  <c r="I47" i="5"/>
  <c r="K47" i="5" s="1"/>
  <c r="F47" i="5"/>
  <c r="I46" i="5"/>
  <c r="K46" i="5" s="1"/>
  <c r="F46" i="5"/>
  <c r="I45" i="5"/>
  <c r="K45" i="5" s="1"/>
  <c r="F45" i="5"/>
  <c r="I44" i="5"/>
  <c r="K44" i="5" s="1"/>
  <c r="F44" i="5"/>
  <c r="I43" i="5"/>
  <c r="K43" i="5" s="1"/>
  <c r="F43" i="5"/>
  <c r="I42" i="5"/>
  <c r="K42" i="5" s="1"/>
  <c r="F42" i="5"/>
  <c r="I41" i="5"/>
  <c r="K41" i="5" s="1"/>
  <c r="F41" i="5"/>
  <c r="I40" i="5"/>
  <c r="K40" i="5" s="1"/>
  <c r="F40" i="5"/>
  <c r="I39" i="5"/>
  <c r="K39" i="5" s="1"/>
  <c r="F39" i="5"/>
  <c r="I38" i="5"/>
  <c r="K38" i="5" s="1"/>
  <c r="F38" i="5"/>
  <c r="I37" i="5"/>
  <c r="K37" i="5" s="1"/>
  <c r="F37" i="5"/>
  <c r="I36" i="5"/>
  <c r="K36" i="5" s="1"/>
  <c r="F36" i="5"/>
  <c r="I35" i="5"/>
  <c r="K35" i="5" s="1"/>
  <c r="F35" i="5"/>
  <c r="I34" i="5"/>
  <c r="K34" i="5" s="1"/>
  <c r="F34" i="5"/>
  <c r="I33" i="5"/>
  <c r="K33" i="5" s="1"/>
  <c r="F33" i="5"/>
  <c r="I32" i="5"/>
  <c r="K32" i="5" s="1"/>
  <c r="F32" i="5"/>
  <c r="I31" i="5"/>
  <c r="K31" i="5" s="1"/>
  <c r="F31" i="5"/>
  <c r="I30" i="5"/>
  <c r="K30" i="5" s="1"/>
  <c r="F30" i="5"/>
  <c r="I29" i="5"/>
  <c r="K29" i="5" s="1"/>
  <c r="F29" i="5"/>
  <c r="I28" i="5"/>
  <c r="K28" i="5" s="1"/>
  <c r="F28" i="5"/>
  <c r="I27" i="5"/>
  <c r="K27" i="5" s="1"/>
  <c r="F27" i="5"/>
  <c r="I26" i="5"/>
  <c r="K26" i="5" s="1"/>
  <c r="F26" i="5"/>
  <c r="I25" i="5"/>
  <c r="K25" i="5" s="1"/>
  <c r="F25" i="5"/>
  <c r="I24" i="5"/>
  <c r="K24" i="5" s="1"/>
  <c r="F24" i="5"/>
  <c r="I23" i="5"/>
  <c r="K23" i="5" s="1"/>
  <c r="F23" i="5"/>
  <c r="I22" i="5"/>
  <c r="K22" i="5" s="1"/>
  <c r="F22" i="5"/>
  <c r="I21" i="5"/>
  <c r="K21" i="5" s="1"/>
  <c r="F21" i="5"/>
  <c r="I20" i="5"/>
  <c r="K20" i="5" s="1"/>
  <c r="F20" i="5"/>
  <c r="I19" i="5"/>
  <c r="K19" i="5" s="1"/>
  <c r="F19" i="5"/>
  <c r="I18" i="5"/>
  <c r="K18" i="5" s="1"/>
  <c r="F18" i="5"/>
  <c r="I17" i="5"/>
  <c r="K17" i="5" s="1"/>
  <c r="F17" i="5"/>
  <c r="I16" i="5"/>
  <c r="K16" i="5" s="1"/>
  <c r="F16" i="5"/>
  <c r="I15" i="5"/>
  <c r="K15" i="5" s="1"/>
  <c r="F15" i="5"/>
  <c r="I14" i="5"/>
  <c r="K14" i="5" s="1"/>
  <c r="F14" i="5"/>
  <c r="I13" i="5"/>
  <c r="K13" i="5" s="1"/>
  <c r="F13" i="5"/>
  <c r="I12" i="5"/>
  <c r="K12" i="5" s="1"/>
  <c r="F12" i="5"/>
  <c r="I11" i="5"/>
  <c r="K11" i="5" s="1"/>
  <c r="F11" i="5"/>
  <c r="I10" i="5"/>
  <c r="K10" i="5" s="1"/>
  <c r="F10" i="5"/>
  <c r="I9" i="5"/>
  <c r="K9" i="5" s="1"/>
  <c r="F9" i="5"/>
  <c r="I8" i="5"/>
  <c r="K8" i="5" s="1"/>
  <c r="F8" i="5"/>
  <c r="I7" i="5"/>
  <c r="K7" i="5" s="1"/>
  <c r="F7" i="5"/>
  <c r="I6" i="5"/>
  <c r="K6" i="5" s="1"/>
  <c r="F6" i="5"/>
  <c r="I5" i="5"/>
  <c r="K5" i="5" s="1"/>
  <c r="F5" i="5"/>
  <c r="I4" i="5"/>
  <c r="I71" i="5" s="1"/>
  <c r="F4" i="5"/>
  <c r="F71" i="5" s="1"/>
  <c r="D99" i="4"/>
  <c r="C99" i="4"/>
  <c r="D94" i="4"/>
  <c r="C94" i="4"/>
  <c r="D89" i="4"/>
  <c r="C89" i="4"/>
  <c r="D84" i="4"/>
  <c r="C84" i="4"/>
  <c r="D79" i="4"/>
  <c r="C79" i="4"/>
  <c r="D73" i="4"/>
  <c r="C73" i="4"/>
  <c r="D63" i="4"/>
  <c r="C63" i="4"/>
  <c r="J54" i="4"/>
  <c r="G54" i="4"/>
  <c r="I53" i="4"/>
  <c r="F53" i="4"/>
  <c r="I52" i="4"/>
  <c r="F52" i="4"/>
  <c r="I51" i="4"/>
  <c r="F51" i="4"/>
  <c r="I50" i="4"/>
  <c r="F50" i="4"/>
  <c r="I49" i="4"/>
  <c r="F49" i="4"/>
  <c r="I48" i="4"/>
  <c r="F48" i="4"/>
  <c r="I47" i="4"/>
  <c r="F47" i="4"/>
  <c r="I46" i="4"/>
  <c r="F46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F54" i="4" l="1"/>
  <c r="K4" i="16"/>
  <c r="K4" i="15"/>
  <c r="K4" i="14"/>
  <c r="K4" i="13"/>
  <c r="K4" i="12"/>
  <c r="K4" i="11"/>
  <c r="K4" i="10"/>
  <c r="K4" i="9"/>
  <c r="K4" i="8"/>
  <c r="K4" i="6"/>
  <c r="K4" i="5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I54" i="4"/>
  <c r="K4" i="4"/>
  <c r="K71" i="16" l="1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K71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K71" i="14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K71" i="13"/>
  <c r="L4" i="13"/>
  <c r="L5" i="13" s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K71" i="12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K71" i="1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K71" i="10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K71" i="9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K71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K71" i="6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L38" i="6" s="1"/>
  <c r="L39" i="6" s="1"/>
  <c r="L40" i="6" s="1"/>
  <c r="L41" i="6" s="1"/>
  <c r="L42" i="6" s="1"/>
  <c r="L43" i="6" s="1"/>
  <c r="L44" i="6" s="1"/>
  <c r="L45" i="6" s="1"/>
  <c r="L46" i="6" s="1"/>
  <c r="L47" i="6" s="1"/>
  <c r="L48" i="6" s="1"/>
  <c r="L49" i="6" s="1"/>
  <c r="L50" i="6" s="1"/>
  <c r="L51" i="6" s="1"/>
  <c r="L52" i="6" s="1"/>
  <c r="L53" i="6" s="1"/>
  <c r="L54" i="6" s="1"/>
  <c r="L55" i="6" s="1"/>
  <c r="L56" i="6" s="1"/>
  <c r="L57" i="6" s="1"/>
  <c r="L58" i="6" s="1"/>
  <c r="L59" i="6" s="1"/>
  <c r="L60" i="6" s="1"/>
  <c r="L61" i="6" s="1"/>
  <c r="L62" i="6" s="1"/>
  <c r="L63" i="6" s="1"/>
  <c r="L64" i="6" s="1"/>
  <c r="L65" i="6" s="1"/>
  <c r="L66" i="6" s="1"/>
  <c r="L67" i="6" s="1"/>
  <c r="L68" i="6" s="1"/>
  <c r="L69" i="6" s="1"/>
  <c r="L70" i="6" s="1"/>
  <c r="K71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K54" i="4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</calcChain>
</file>

<file path=xl/sharedStrings.xml><?xml version="1.0" encoding="utf-8"?>
<sst xmlns="http://schemas.openxmlformats.org/spreadsheetml/2006/main" count="1017" uniqueCount="107">
  <si>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</si>
  <si>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</si>
  <si>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</si>
  <si>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</si>
  <si>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</si>
  <si>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</si>
  <si>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</si>
  <si>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</si>
  <si>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</si>
  <si>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</si>
  <si>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</si>
  <si>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</si>
  <si>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Magnet</t>
  </si>
  <si>
    <t>PGT</t>
  </si>
  <si>
    <t>Rapid Penang Passport</t>
  </si>
  <si>
    <t>Rapid Passport</t>
  </si>
  <si>
    <t>Rapid Penang</t>
  </si>
  <si>
    <t>Penang Short Cotton Bag</t>
  </si>
  <si>
    <t>Bag</t>
  </si>
  <si>
    <t>Printed Note Card</t>
  </si>
  <si>
    <t>Postcard</t>
  </si>
  <si>
    <t>Studio Howard</t>
  </si>
  <si>
    <t>Line-line Journey Book</t>
  </si>
  <si>
    <t>Book</t>
  </si>
  <si>
    <t>KaKi Creation</t>
  </si>
  <si>
    <t>Penang Shutter Window</t>
  </si>
  <si>
    <t>Clan House, Mansion &amp; Temple</t>
  </si>
  <si>
    <t>Tour</t>
  </si>
  <si>
    <t>Jewellery</t>
  </si>
  <si>
    <t>OE Design</t>
  </si>
  <si>
    <t>Mug</t>
  </si>
  <si>
    <t>Sketch &amp; Print</t>
  </si>
  <si>
    <t>Recollections by Tan Tiong Liat</t>
  </si>
  <si>
    <t>Tan Tiong Liat</t>
  </si>
  <si>
    <t>Street Art Notebook</t>
  </si>
  <si>
    <t>Clarity8</t>
  </si>
  <si>
    <t>Penang Long Cotton Bag</t>
  </si>
  <si>
    <t>Penang Postcards</t>
  </si>
  <si>
    <t>Photo Print</t>
  </si>
  <si>
    <t>Penang B&amp;W Postcards - Street Series</t>
  </si>
  <si>
    <t>Street of Harmony Memo Pad</t>
  </si>
  <si>
    <t>Memo Pad</t>
  </si>
  <si>
    <t>TOTAL</t>
  </si>
  <si>
    <t>Kaki Creation</t>
  </si>
  <si>
    <t>Items</t>
  </si>
  <si>
    <t>Cost</t>
  </si>
  <si>
    <t>Sales</t>
  </si>
  <si>
    <t>Purchase - Postcard (1)</t>
  </si>
  <si>
    <t>Purchase - Sketch &amp; Print (5)</t>
  </si>
  <si>
    <t>Purchase - Book (1)</t>
  </si>
  <si>
    <t>Purchase - Bag (13)</t>
  </si>
  <si>
    <t>Purchase - Collar Pin (7)</t>
  </si>
  <si>
    <t>Purchase - Mug (3)</t>
  </si>
  <si>
    <t>Purchase - Memo Pad (3)</t>
  </si>
  <si>
    <t>Purchase - Pen (6)</t>
  </si>
  <si>
    <t>Purchase - Tour (8)</t>
  </si>
  <si>
    <t>Purchase - Magnet - set of 4 (12)</t>
  </si>
  <si>
    <t>Purchase - Magnet - single (2)</t>
  </si>
  <si>
    <t>Purchase - Postcard (15)</t>
  </si>
  <si>
    <t>Purchase - Sketch &amp; Print (2)</t>
  </si>
  <si>
    <t>Purchase - Calendar (3)</t>
  </si>
  <si>
    <t>Purchase - Rapid Passport (4)</t>
  </si>
  <si>
    <t>Purchase - La Storia Trishaw Charm (1)</t>
  </si>
  <si>
    <t>Tour Incentive</t>
  </si>
  <si>
    <t>Purchase - Pulau Payar Marine Park Excursion (2)</t>
  </si>
  <si>
    <t>Clarity 8</t>
  </si>
  <si>
    <t>Purchase - Street Art Notebook (3)</t>
  </si>
  <si>
    <t>Purchase - Recollections by Tan Tiong Liat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</si>
  <si>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December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</si>
  <si>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November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</si>
  <si>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October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</si>
  <si>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September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</si>
  <si>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August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</si>
  <si>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July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</si>
  <si>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June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</si>
  <si>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</si>
  <si>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March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</si>
  <si>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April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</si>
  <si>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February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</si>
  <si>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January 2013</t>
    </r>
  </si>
  <si>
    <t>Penang Big Paper Bag</t>
  </si>
  <si>
    <t>Peranakan Tile Magnet - Single</t>
  </si>
  <si>
    <t>Street of Harmony Mug</t>
  </si>
  <si>
    <t>Peranakan Tiles Magnet - Box</t>
  </si>
  <si>
    <t>A4 Print: Lotus &amp; Dragonflies</t>
  </si>
  <si>
    <t>Long Series: Hibiscus Little Girls</t>
  </si>
  <si>
    <t>Penang B&amp;W Postcards - Building Series</t>
  </si>
  <si>
    <t>Peranakan Tile Magnet - Single (Round Green)</t>
  </si>
  <si>
    <t>Peranakan Tile Magnet - Single (Purplelicious)</t>
  </si>
  <si>
    <t>Penang B&amp;W Postcard - Street Series</t>
  </si>
  <si>
    <t>Peranakan Tile Magnet - Single (Lily White)</t>
  </si>
  <si>
    <t>George Town Walkabout Tour - Tour on 21/01/2013</t>
  </si>
  <si>
    <t>Peranakan Tile Magnet - Single (Two Flowers)</t>
  </si>
  <si>
    <t>Street of Harmony Mug (Sale)</t>
  </si>
  <si>
    <t>OE Design: La Storia Penang Bridge Pendant</t>
  </si>
  <si>
    <t>Purchase - Postcard (6)</t>
  </si>
  <si>
    <t>Purchase - Bag (6)</t>
  </si>
  <si>
    <t>Purchase - Mug (5)</t>
  </si>
  <si>
    <t>Purchase - Memo Pad (4)</t>
  </si>
  <si>
    <t>Purchase - Tour (1)</t>
  </si>
  <si>
    <t>Purchase - Magnet - set of 4 (2)</t>
  </si>
  <si>
    <t>Purchase - Magnet - single (9)</t>
  </si>
  <si>
    <t>Purchase - Postcard (9)</t>
  </si>
  <si>
    <t>Purchase - Sketch &amp; Print (1)</t>
  </si>
  <si>
    <t>Purchase - Rapid Passport (2)</t>
  </si>
  <si>
    <t>Purchase - La Storia Penang Bridge Pendant (1)</t>
  </si>
  <si>
    <t>Purchase - Street Art Notebook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</si>
</sst>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/yyyy;@"/>
    <numFmt numFmtId="169" formatCode="m/d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Alignment="1"/>
    <xf numFmtId="166" fontId="6" fillId="0" borderId="0" xfId="1" applyNumberFormat="1" applyFont="1" applyAlignment="1"/>
    <xf numFmtId="165" fontId="7" fillId="0" borderId="0" xfId="1" applyNumberFormat="1" applyFont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12" fillId="0" borderId="1" xfId="2" applyNumberFormat="1" applyBorder="1"/>
    <xf numFmtId="0" fontId="12" fillId="0" borderId="1" xfId="2" applyBorder="1"/>
    <xf numFmtId="168" fontId="1" fillId="0" borderId="1" xfId="1" applyNumberFormat="1" applyFont="1" applyFill="1" applyBorder="1" applyAlignment="1">
      <alignment horizontal="center"/>
    </xf>
    <xf numFmtId="165" fontId="5" fillId="0" borderId="1" xfId="1" applyNumberFormat="1" applyFont="1" applyBorder="1" applyAlignment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9" fillId="0" borderId="1" xfId="1" applyNumberFormat="1" applyFont="1" applyBorder="1" applyAlignment="1"/>
    <xf numFmtId="169" fontId="1" fillId="0" borderId="1" xfId="1" applyNumberFormat="1" applyFont="1" applyFill="1" applyBorder="1" applyAlignment="1">
      <alignment horizontal="center"/>
    </xf>
    <xf numFmtId="165" fontId="13" fillId="0" borderId="1" xfId="1" applyNumberFormat="1" applyFont="1" applyFill="1" applyBorder="1" applyAlignment="1"/>
    <xf numFmtId="165" fontId="5" fillId="0" borderId="1" xfId="1" applyNumberFormat="1" applyFont="1" applyFill="1" applyBorder="1" applyAlignment="1"/>
    <xf numFmtId="169" fontId="1" fillId="0" borderId="1" xfId="1" applyNumberFormat="1" applyFont="1" applyBorder="1" applyAlignment="1">
      <alignment horizontal="center"/>
    </xf>
    <xf numFmtId="0" fontId="12" fillId="0" borderId="1" xfId="2" applyFill="1" applyBorder="1"/>
    <xf numFmtId="0" fontId="1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Font="1" applyBorder="1"/>
    <xf numFmtId="43" fontId="0" fillId="0" borderId="1" xfId="3" applyFont="1" applyBorder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0" xfId="3" applyFont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168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/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99"/>
  <sheetViews>
    <sheetView tabSelected="1" view="pageBreakPreview" zoomScale="60" zoomScaleNormal="100" workbookViewId="0">
      <selection activeCell="G32" sqref="G32"/>
    </sheetView>
  </sheetViews>
  <sheetFormatPr defaultRowHeight="15" x14ac:dyDescent="0.25"/>
  <cols>
    <col min="1" max="1" width="13.5703125" style="10" customWidth="1"/>
    <col min="2" max="2" width="42.8554687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79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41276</v>
      </c>
      <c r="B4" s="56" t="s">
        <v>34</v>
      </c>
      <c r="C4" s="58" t="s">
        <v>23</v>
      </c>
      <c r="D4" s="56" t="s">
        <v>35</v>
      </c>
      <c r="E4" s="23">
        <v>20</v>
      </c>
      <c r="F4" s="23">
        <f t="shared" ref="F4:F53" si="0">E4*G4</f>
        <v>40</v>
      </c>
      <c r="G4" s="56">
        <v>2</v>
      </c>
      <c r="H4" s="24">
        <v>25</v>
      </c>
      <c r="I4" s="25">
        <f t="shared" ref="I4:I53" si="1">H4*G4</f>
        <v>50</v>
      </c>
      <c r="J4" s="25">
        <v>4.8</v>
      </c>
      <c r="K4" s="23">
        <f t="shared" ref="K4:K53" si="2">I4-F4</f>
        <v>10</v>
      </c>
      <c r="L4" s="26">
        <f>K4</f>
        <v>10</v>
      </c>
    </row>
    <row r="5" spans="1:12" x14ac:dyDescent="0.25">
      <c r="A5" s="55">
        <v>41276</v>
      </c>
      <c r="B5" s="56" t="s">
        <v>37</v>
      </c>
      <c r="C5" s="59" t="s">
        <v>20</v>
      </c>
      <c r="D5" s="56" t="s">
        <v>21</v>
      </c>
      <c r="E5" s="23">
        <v>17.5</v>
      </c>
      <c r="F5" s="23">
        <f t="shared" si="0"/>
        <v>17.5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7.5</v>
      </c>
      <c r="L5" s="26">
        <f t="shared" ref="L5:L53" si="3">L4+K5</f>
        <v>17.5</v>
      </c>
    </row>
    <row r="6" spans="1:12" x14ac:dyDescent="0.25">
      <c r="A6" s="55">
        <v>41276</v>
      </c>
      <c r="B6" s="56" t="s">
        <v>80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18.190000000000001</v>
      </c>
    </row>
    <row r="7" spans="1:12" ht="16.5" customHeight="1" x14ac:dyDescent="0.25">
      <c r="A7" s="55">
        <v>41276</v>
      </c>
      <c r="B7" s="56" t="s">
        <v>81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24.590000000000003</v>
      </c>
    </row>
    <row r="8" spans="1:12" x14ac:dyDescent="0.25">
      <c r="A8" s="55">
        <v>41277</v>
      </c>
      <c r="B8" s="57" t="s">
        <v>82</v>
      </c>
      <c r="C8" s="60" t="s">
        <v>30</v>
      </c>
      <c r="D8" s="56" t="s">
        <v>13</v>
      </c>
      <c r="E8" s="23">
        <v>3</v>
      </c>
      <c r="F8" s="23">
        <f t="shared" si="0"/>
        <v>3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22</v>
      </c>
      <c r="L8" s="26">
        <f t="shared" si="3"/>
        <v>46.59</v>
      </c>
    </row>
    <row r="9" spans="1:12" x14ac:dyDescent="0.25">
      <c r="A9" s="55">
        <v>41277</v>
      </c>
      <c r="B9" s="57" t="s">
        <v>83</v>
      </c>
      <c r="C9" s="60" t="s">
        <v>12</v>
      </c>
      <c r="D9" s="56" t="s">
        <v>13</v>
      </c>
      <c r="E9" s="23">
        <v>14.3</v>
      </c>
      <c r="F9" s="23">
        <f t="shared" si="0"/>
        <v>14.3</v>
      </c>
      <c r="G9" s="56">
        <v>1</v>
      </c>
      <c r="H9" s="28">
        <v>35</v>
      </c>
      <c r="I9" s="25">
        <f t="shared" si="1"/>
        <v>35</v>
      </c>
      <c r="J9" s="25">
        <v>6</v>
      </c>
      <c r="K9" s="23">
        <f t="shared" si="2"/>
        <v>20.7</v>
      </c>
      <c r="L9" s="26">
        <f t="shared" si="3"/>
        <v>67.290000000000006</v>
      </c>
    </row>
    <row r="10" spans="1:12" x14ac:dyDescent="0.25">
      <c r="A10" s="55">
        <v>41277</v>
      </c>
      <c r="B10" s="57" t="s">
        <v>38</v>
      </c>
      <c r="C10" s="60" t="s">
        <v>31</v>
      </c>
      <c r="D10" s="56" t="s">
        <v>21</v>
      </c>
      <c r="E10" s="23">
        <v>77</v>
      </c>
      <c r="F10" s="23">
        <f t="shared" si="0"/>
        <v>77</v>
      </c>
      <c r="G10" s="56">
        <v>1</v>
      </c>
      <c r="H10" s="28">
        <v>110</v>
      </c>
      <c r="I10" s="25">
        <f t="shared" si="1"/>
        <v>110</v>
      </c>
      <c r="J10" s="25">
        <v>6</v>
      </c>
      <c r="K10" s="23">
        <f t="shared" si="2"/>
        <v>33</v>
      </c>
      <c r="L10" s="26">
        <f t="shared" si="3"/>
        <v>100.29</v>
      </c>
    </row>
    <row r="11" spans="1:12" x14ac:dyDescent="0.25">
      <c r="A11" s="55">
        <v>41278</v>
      </c>
      <c r="B11" s="57" t="s">
        <v>17</v>
      </c>
      <c r="C11" s="60" t="s">
        <v>18</v>
      </c>
      <c r="D11" s="56" t="s">
        <v>13</v>
      </c>
      <c r="E11" s="23">
        <v>4.5999999999999996</v>
      </c>
      <c r="F11" s="23">
        <f t="shared" si="0"/>
        <v>4.5999999999999996</v>
      </c>
      <c r="G11" s="56">
        <v>1</v>
      </c>
      <c r="H11" s="28">
        <v>20</v>
      </c>
      <c r="I11" s="25">
        <f t="shared" si="1"/>
        <v>20</v>
      </c>
      <c r="J11" s="25">
        <v>6</v>
      </c>
      <c r="K11" s="23">
        <f t="shared" si="2"/>
        <v>15.4</v>
      </c>
      <c r="L11" s="26">
        <f t="shared" si="3"/>
        <v>115.69000000000001</v>
      </c>
    </row>
    <row r="12" spans="1:12" x14ac:dyDescent="0.25">
      <c r="A12" s="55">
        <v>41278</v>
      </c>
      <c r="B12" s="57" t="s">
        <v>39</v>
      </c>
      <c r="C12" s="59" t="s">
        <v>20</v>
      </c>
      <c r="D12" s="56" t="s">
        <v>24</v>
      </c>
      <c r="E12" s="29">
        <v>14</v>
      </c>
      <c r="F12" s="23">
        <f t="shared" si="0"/>
        <v>14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6</v>
      </c>
      <c r="L12" s="26">
        <f t="shared" si="3"/>
        <v>121.69000000000001</v>
      </c>
    </row>
    <row r="13" spans="1:12" x14ac:dyDescent="0.25">
      <c r="A13" s="55">
        <v>41278</v>
      </c>
      <c r="B13" s="57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128.99</v>
      </c>
    </row>
    <row r="14" spans="1:12" x14ac:dyDescent="0.25">
      <c r="A14" s="55">
        <v>41278</v>
      </c>
      <c r="B14" s="57" t="s">
        <v>84</v>
      </c>
      <c r="C14" s="60" t="s">
        <v>31</v>
      </c>
      <c r="D14" s="56" t="s">
        <v>24</v>
      </c>
      <c r="E14" s="23">
        <v>14</v>
      </c>
      <c r="F14" s="23">
        <f t="shared" si="0"/>
        <v>14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6</v>
      </c>
      <c r="L14" s="26">
        <f t="shared" si="3"/>
        <v>134.99</v>
      </c>
    </row>
    <row r="15" spans="1:12" x14ac:dyDescent="0.25">
      <c r="A15" s="55">
        <v>41278</v>
      </c>
      <c r="B15" s="57" t="s">
        <v>85</v>
      </c>
      <c r="C15" s="60" t="s">
        <v>31</v>
      </c>
      <c r="D15" s="56" t="s">
        <v>24</v>
      </c>
      <c r="E15" s="23">
        <v>17.5</v>
      </c>
      <c r="F15" s="23">
        <f t="shared" si="0"/>
        <v>17.5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7.5</v>
      </c>
      <c r="L15" s="26">
        <f t="shared" si="3"/>
        <v>142.49</v>
      </c>
    </row>
    <row r="16" spans="1:12" x14ac:dyDescent="0.25">
      <c r="A16" s="55">
        <v>41279</v>
      </c>
      <c r="B16" s="57" t="s">
        <v>17</v>
      </c>
      <c r="C16" s="60" t="s">
        <v>18</v>
      </c>
      <c r="D16" s="56" t="s">
        <v>13</v>
      </c>
      <c r="E16" s="23">
        <v>4.5999999999999996</v>
      </c>
      <c r="F16" s="23">
        <f t="shared" si="0"/>
        <v>4.5999999999999996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15.4</v>
      </c>
      <c r="L16" s="26">
        <f t="shared" si="3"/>
        <v>157.89000000000001</v>
      </c>
    </row>
    <row r="17" spans="1:12" x14ac:dyDescent="0.25">
      <c r="A17" s="55">
        <v>41279</v>
      </c>
      <c r="B17" s="57" t="s">
        <v>32</v>
      </c>
      <c r="C17" s="60" t="s">
        <v>23</v>
      </c>
      <c r="D17" s="56" t="s">
        <v>33</v>
      </c>
      <c r="E17" s="23">
        <v>15</v>
      </c>
      <c r="F17" s="23">
        <f t="shared" si="0"/>
        <v>15</v>
      </c>
      <c r="G17" s="56">
        <v>1</v>
      </c>
      <c r="H17" s="28">
        <v>20</v>
      </c>
      <c r="I17" s="25">
        <f t="shared" si="1"/>
        <v>20</v>
      </c>
      <c r="J17" s="25">
        <v>6</v>
      </c>
      <c r="K17" s="23">
        <f t="shared" si="2"/>
        <v>5</v>
      </c>
      <c r="L17" s="26">
        <f t="shared" si="3"/>
        <v>162.89000000000001</v>
      </c>
    </row>
    <row r="18" spans="1:12" x14ac:dyDescent="0.25">
      <c r="A18" s="55">
        <v>41279</v>
      </c>
      <c r="B18" s="57" t="s">
        <v>39</v>
      </c>
      <c r="C18" s="61" t="s">
        <v>20</v>
      </c>
      <c r="D18" s="56" t="s">
        <v>24</v>
      </c>
      <c r="E18" s="23">
        <v>14</v>
      </c>
      <c r="F18" s="23">
        <f t="shared" si="0"/>
        <v>14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6</v>
      </c>
      <c r="L18" s="26">
        <f t="shared" si="3"/>
        <v>168.89000000000001</v>
      </c>
    </row>
    <row r="19" spans="1:12" x14ac:dyDescent="0.25">
      <c r="A19" s="55">
        <v>41280</v>
      </c>
      <c r="B19" s="57" t="s">
        <v>86</v>
      </c>
      <c r="C19" s="61" t="s">
        <v>20</v>
      </c>
      <c r="D19" s="56" t="s">
        <v>24</v>
      </c>
      <c r="E19" s="23">
        <v>14</v>
      </c>
      <c r="F19" s="23">
        <f t="shared" si="0"/>
        <v>14</v>
      </c>
      <c r="G19" s="56">
        <v>1</v>
      </c>
      <c r="H19" s="28">
        <v>20</v>
      </c>
      <c r="I19" s="25">
        <f t="shared" si="1"/>
        <v>20</v>
      </c>
      <c r="J19" s="25">
        <v>4.8</v>
      </c>
      <c r="K19" s="23">
        <f t="shared" si="2"/>
        <v>6</v>
      </c>
      <c r="L19" s="26">
        <f t="shared" si="3"/>
        <v>174.89000000000001</v>
      </c>
    </row>
    <row r="20" spans="1:12" x14ac:dyDescent="0.25">
      <c r="A20" s="55">
        <v>41280</v>
      </c>
      <c r="B20" s="57" t="s">
        <v>37</v>
      </c>
      <c r="C20" s="61" t="s">
        <v>20</v>
      </c>
      <c r="D20" s="56" t="s">
        <v>21</v>
      </c>
      <c r="E20" s="23">
        <v>17.5</v>
      </c>
      <c r="F20" s="23">
        <f t="shared" si="0"/>
        <v>17.5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7.5</v>
      </c>
      <c r="L20" s="26">
        <f t="shared" si="3"/>
        <v>182.39000000000001</v>
      </c>
    </row>
    <row r="21" spans="1:12" x14ac:dyDescent="0.25">
      <c r="A21" s="55">
        <v>41280</v>
      </c>
      <c r="B21" s="57" t="s">
        <v>14</v>
      </c>
      <c r="C21" s="61" t="s">
        <v>15</v>
      </c>
      <c r="D21" s="56" t="s">
        <v>16</v>
      </c>
      <c r="E21" s="23">
        <v>28</v>
      </c>
      <c r="F21" s="23">
        <f t="shared" si="0"/>
        <v>28</v>
      </c>
      <c r="G21" s="56">
        <v>1</v>
      </c>
      <c r="H21" s="28">
        <v>30</v>
      </c>
      <c r="I21" s="25">
        <f t="shared" si="1"/>
        <v>30</v>
      </c>
      <c r="J21" s="25">
        <v>10</v>
      </c>
      <c r="K21" s="23">
        <f t="shared" si="2"/>
        <v>2</v>
      </c>
      <c r="L21" s="26">
        <f t="shared" si="3"/>
        <v>184.39000000000001</v>
      </c>
    </row>
    <row r="22" spans="1:12" x14ac:dyDescent="0.25">
      <c r="A22" s="55">
        <v>41282</v>
      </c>
      <c r="B22" s="57" t="s">
        <v>14</v>
      </c>
      <c r="C22" s="61" t="s">
        <v>15</v>
      </c>
      <c r="D22" s="56" t="s">
        <v>16</v>
      </c>
      <c r="E22" s="23">
        <v>28</v>
      </c>
      <c r="F22" s="23">
        <f t="shared" si="0"/>
        <v>28</v>
      </c>
      <c r="G22" s="56">
        <v>1</v>
      </c>
      <c r="H22" s="28">
        <v>30</v>
      </c>
      <c r="I22" s="25">
        <f t="shared" si="1"/>
        <v>30</v>
      </c>
      <c r="J22" s="25">
        <v>4.8</v>
      </c>
      <c r="K22" s="23">
        <f t="shared" si="2"/>
        <v>2</v>
      </c>
      <c r="L22" s="26">
        <f t="shared" si="3"/>
        <v>186.39000000000001</v>
      </c>
    </row>
    <row r="23" spans="1:12" x14ac:dyDescent="0.25">
      <c r="A23" s="55">
        <v>41282</v>
      </c>
      <c r="B23" s="57" t="s">
        <v>87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192.79000000000002</v>
      </c>
    </row>
    <row r="24" spans="1:12" x14ac:dyDescent="0.25">
      <c r="A24" s="55">
        <v>41282</v>
      </c>
      <c r="B24" s="57" t="s">
        <v>88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6.4</v>
      </c>
      <c r="L24" s="26">
        <f t="shared" si="3"/>
        <v>199.19000000000003</v>
      </c>
    </row>
    <row r="25" spans="1:12" x14ac:dyDescent="0.25">
      <c r="A25" s="55">
        <v>41283</v>
      </c>
      <c r="B25" s="57" t="s">
        <v>89</v>
      </c>
      <c r="C25" s="59" t="s">
        <v>20</v>
      </c>
      <c r="D25" s="56" t="s">
        <v>24</v>
      </c>
      <c r="E25" s="29">
        <v>14</v>
      </c>
      <c r="F25" s="23">
        <f t="shared" si="0"/>
        <v>14</v>
      </c>
      <c r="G25" s="56">
        <v>1</v>
      </c>
      <c r="H25" s="28">
        <v>20</v>
      </c>
      <c r="I25" s="25">
        <f t="shared" si="1"/>
        <v>20</v>
      </c>
      <c r="J25" s="25">
        <v>3</v>
      </c>
      <c r="K25" s="23">
        <f t="shared" si="2"/>
        <v>6</v>
      </c>
      <c r="L25" s="26">
        <f t="shared" si="3"/>
        <v>205.19000000000003</v>
      </c>
    </row>
    <row r="26" spans="1:12" x14ac:dyDescent="0.25">
      <c r="A26" s="55">
        <v>41284</v>
      </c>
      <c r="B26" s="57" t="s">
        <v>83</v>
      </c>
      <c r="C26" s="60" t="s">
        <v>12</v>
      </c>
      <c r="D26" s="56" t="s">
        <v>13</v>
      </c>
      <c r="E26" s="23">
        <v>14.3</v>
      </c>
      <c r="F26" s="23">
        <f t="shared" si="0"/>
        <v>14.3</v>
      </c>
      <c r="G26" s="56">
        <v>1</v>
      </c>
      <c r="H26" s="28">
        <v>35</v>
      </c>
      <c r="I26" s="25">
        <f t="shared" si="1"/>
        <v>35</v>
      </c>
      <c r="J26" s="25">
        <v>15</v>
      </c>
      <c r="K26" s="23">
        <f t="shared" si="2"/>
        <v>20.7</v>
      </c>
      <c r="L26" s="26">
        <f t="shared" si="3"/>
        <v>225.89000000000001</v>
      </c>
    </row>
    <row r="27" spans="1:12" x14ac:dyDescent="0.25">
      <c r="A27" s="55">
        <v>41287</v>
      </c>
      <c r="B27" s="57" t="s">
        <v>34</v>
      </c>
      <c r="C27" s="60" t="s">
        <v>23</v>
      </c>
      <c r="D27" s="56" t="s">
        <v>35</v>
      </c>
      <c r="E27" s="23">
        <v>20</v>
      </c>
      <c r="F27" s="23">
        <f t="shared" si="0"/>
        <v>20</v>
      </c>
      <c r="G27" s="56">
        <v>1</v>
      </c>
      <c r="H27" s="28">
        <v>25</v>
      </c>
      <c r="I27" s="25">
        <f t="shared" si="1"/>
        <v>25</v>
      </c>
      <c r="J27" s="25">
        <v>10</v>
      </c>
      <c r="K27" s="23">
        <f t="shared" si="2"/>
        <v>5</v>
      </c>
      <c r="L27" s="26">
        <f t="shared" si="3"/>
        <v>230.89000000000001</v>
      </c>
    </row>
    <row r="28" spans="1:12" x14ac:dyDescent="0.25">
      <c r="A28" s="55">
        <v>41290</v>
      </c>
      <c r="B28" s="57" t="s">
        <v>87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237.29000000000002</v>
      </c>
    </row>
    <row r="29" spans="1:12" x14ac:dyDescent="0.25">
      <c r="A29" s="55">
        <v>41291</v>
      </c>
      <c r="B29" s="57" t="s">
        <v>90</v>
      </c>
      <c r="C29" s="60" t="s">
        <v>12</v>
      </c>
      <c r="D29" s="56" t="s">
        <v>13</v>
      </c>
      <c r="E29" s="23">
        <v>3.6</v>
      </c>
      <c r="F29" s="23">
        <f t="shared" si="0"/>
        <v>3.6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6.4</v>
      </c>
      <c r="L29" s="26">
        <f t="shared" si="3"/>
        <v>243.69000000000003</v>
      </c>
    </row>
    <row r="30" spans="1:12" x14ac:dyDescent="0.25">
      <c r="A30" s="55">
        <v>41295</v>
      </c>
      <c r="B30" s="57" t="s">
        <v>91</v>
      </c>
      <c r="C30" s="60" t="s">
        <v>27</v>
      </c>
      <c r="D30" s="56" t="s">
        <v>13</v>
      </c>
      <c r="E30" s="23">
        <v>93</v>
      </c>
      <c r="F30" s="23">
        <f t="shared" si="0"/>
        <v>93</v>
      </c>
      <c r="G30" s="56">
        <v>1</v>
      </c>
      <c r="H30" s="28">
        <v>50</v>
      </c>
      <c r="I30" s="25">
        <f t="shared" si="1"/>
        <v>50</v>
      </c>
      <c r="J30" s="25">
        <v>6</v>
      </c>
      <c r="K30" s="23">
        <f t="shared" si="2"/>
        <v>-43</v>
      </c>
      <c r="L30" s="26">
        <f t="shared" si="3"/>
        <v>200.69000000000003</v>
      </c>
    </row>
    <row r="31" spans="1:12" x14ac:dyDescent="0.25">
      <c r="A31" s="55">
        <v>41295</v>
      </c>
      <c r="B31" s="57" t="s">
        <v>40</v>
      </c>
      <c r="C31" s="61" t="s">
        <v>41</v>
      </c>
      <c r="D31" s="56" t="s">
        <v>13</v>
      </c>
      <c r="E31" s="23">
        <v>4.7</v>
      </c>
      <c r="F31" s="23">
        <f t="shared" si="0"/>
        <v>4.7</v>
      </c>
      <c r="G31" s="56">
        <v>1</v>
      </c>
      <c r="H31" s="28">
        <v>12</v>
      </c>
      <c r="I31" s="25">
        <f t="shared" si="1"/>
        <v>12</v>
      </c>
      <c r="J31" s="25">
        <v>0.69</v>
      </c>
      <c r="K31" s="23">
        <f t="shared" si="2"/>
        <v>7.3</v>
      </c>
      <c r="L31" s="26">
        <f t="shared" si="3"/>
        <v>207.99000000000004</v>
      </c>
    </row>
    <row r="32" spans="1:12" x14ac:dyDescent="0.25">
      <c r="A32" s="55">
        <v>41295</v>
      </c>
      <c r="B32" s="57" t="s">
        <v>92</v>
      </c>
      <c r="C32" s="61" t="s">
        <v>12</v>
      </c>
      <c r="D32" s="56" t="s">
        <v>13</v>
      </c>
      <c r="E32" s="23">
        <v>3.6</v>
      </c>
      <c r="F32" s="23">
        <f t="shared" si="0"/>
        <v>3.6</v>
      </c>
      <c r="G32" s="56">
        <v>1</v>
      </c>
      <c r="H32" s="28">
        <v>10</v>
      </c>
      <c r="I32" s="25">
        <f t="shared" si="1"/>
        <v>10</v>
      </c>
      <c r="J32" s="25">
        <v>4.8</v>
      </c>
      <c r="K32" s="23">
        <f t="shared" si="2"/>
        <v>6.4</v>
      </c>
      <c r="L32" s="26">
        <f t="shared" si="3"/>
        <v>214.39000000000004</v>
      </c>
    </row>
    <row r="33" spans="1:12" x14ac:dyDescent="0.25">
      <c r="A33" s="55">
        <v>41295</v>
      </c>
      <c r="B33" s="57" t="s">
        <v>90</v>
      </c>
      <c r="C33" s="61" t="s">
        <v>12</v>
      </c>
      <c r="D33" s="56" t="s">
        <v>13</v>
      </c>
      <c r="E33" s="23">
        <v>3.6</v>
      </c>
      <c r="F33" s="23">
        <f t="shared" si="0"/>
        <v>3.6</v>
      </c>
      <c r="G33" s="56">
        <v>1</v>
      </c>
      <c r="H33" s="28">
        <v>10</v>
      </c>
      <c r="I33" s="25">
        <f t="shared" si="1"/>
        <v>10</v>
      </c>
      <c r="J33" s="25">
        <v>6</v>
      </c>
      <c r="K33" s="23">
        <f t="shared" si="2"/>
        <v>6.4</v>
      </c>
      <c r="L33" s="26">
        <f t="shared" si="3"/>
        <v>220.79000000000005</v>
      </c>
    </row>
    <row r="34" spans="1:12" x14ac:dyDescent="0.25">
      <c r="A34" s="55">
        <v>41295</v>
      </c>
      <c r="B34" s="57" t="s">
        <v>88</v>
      </c>
      <c r="C34" s="61" t="s">
        <v>12</v>
      </c>
      <c r="D34" s="56" t="s">
        <v>13</v>
      </c>
      <c r="E34" s="23">
        <v>3.6</v>
      </c>
      <c r="F34" s="23">
        <f t="shared" si="0"/>
        <v>3.6</v>
      </c>
      <c r="G34" s="56">
        <v>1</v>
      </c>
      <c r="H34" s="28">
        <v>10</v>
      </c>
      <c r="I34" s="25">
        <f t="shared" si="1"/>
        <v>10</v>
      </c>
      <c r="J34" s="25">
        <v>10</v>
      </c>
      <c r="K34" s="23">
        <f t="shared" si="2"/>
        <v>6.4</v>
      </c>
      <c r="L34" s="26">
        <f t="shared" si="3"/>
        <v>227.19000000000005</v>
      </c>
    </row>
    <row r="35" spans="1:12" x14ac:dyDescent="0.25">
      <c r="A35" s="55">
        <v>41299</v>
      </c>
      <c r="B35" s="57" t="s">
        <v>39</v>
      </c>
      <c r="C35" s="61" t="s">
        <v>20</v>
      </c>
      <c r="D35" s="56" t="s">
        <v>24</v>
      </c>
      <c r="E35" s="23">
        <v>14</v>
      </c>
      <c r="F35" s="23">
        <f t="shared" si="0"/>
        <v>14</v>
      </c>
      <c r="G35" s="56">
        <v>1</v>
      </c>
      <c r="H35" s="28">
        <v>20</v>
      </c>
      <c r="I35" s="25">
        <f t="shared" si="1"/>
        <v>20</v>
      </c>
      <c r="J35" s="25">
        <v>4.8</v>
      </c>
      <c r="K35" s="23">
        <f t="shared" si="2"/>
        <v>6</v>
      </c>
      <c r="L35" s="26">
        <f t="shared" si="3"/>
        <v>233.19000000000005</v>
      </c>
    </row>
    <row r="36" spans="1:12" x14ac:dyDescent="0.25">
      <c r="A36" s="55">
        <v>41299</v>
      </c>
      <c r="B36" s="57" t="s">
        <v>25</v>
      </c>
      <c r="C36" s="60" t="s">
        <v>20</v>
      </c>
      <c r="D36" s="56" t="s">
        <v>21</v>
      </c>
      <c r="E36" s="23">
        <v>11.2</v>
      </c>
      <c r="F36" s="23">
        <f t="shared" si="0"/>
        <v>11.2</v>
      </c>
      <c r="G36" s="56">
        <v>1</v>
      </c>
      <c r="H36" s="28">
        <v>16</v>
      </c>
      <c r="I36" s="25">
        <f t="shared" si="1"/>
        <v>16</v>
      </c>
      <c r="J36" s="25">
        <v>10</v>
      </c>
      <c r="K36" s="23">
        <f t="shared" si="2"/>
        <v>4.8000000000000007</v>
      </c>
      <c r="L36" s="26">
        <f t="shared" si="3"/>
        <v>237.99000000000007</v>
      </c>
    </row>
    <row r="37" spans="1:12" x14ac:dyDescent="0.25">
      <c r="A37" s="55">
        <v>41299</v>
      </c>
      <c r="B37" s="57" t="s">
        <v>36</v>
      </c>
      <c r="C37" s="60" t="s">
        <v>18</v>
      </c>
      <c r="D37" s="56" t="s">
        <v>13</v>
      </c>
      <c r="E37" s="23">
        <v>3.5</v>
      </c>
      <c r="F37" s="23">
        <f t="shared" si="0"/>
        <v>3.5</v>
      </c>
      <c r="G37" s="56">
        <v>1</v>
      </c>
      <c r="H37" s="28">
        <v>20</v>
      </c>
      <c r="I37" s="25">
        <f t="shared" si="1"/>
        <v>20</v>
      </c>
      <c r="J37" s="25">
        <v>3</v>
      </c>
      <c r="K37" s="23">
        <f t="shared" si="2"/>
        <v>16.5</v>
      </c>
      <c r="L37" s="26">
        <f t="shared" si="3"/>
        <v>254.49000000000007</v>
      </c>
    </row>
    <row r="38" spans="1:12" x14ac:dyDescent="0.25">
      <c r="A38" s="55">
        <v>41299</v>
      </c>
      <c r="B38" s="57" t="s">
        <v>19</v>
      </c>
      <c r="C38" s="60" t="s">
        <v>20</v>
      </c>
      <c r="D38" s="56" t="s">
        <v>21</v>
      </c>
      <c r="E38" s="23">
        <v>7</v>
      </c>
      <c r="F38" s="23">
        <f t="shared" si="0"/>
        <v>21</v>
      </c>
      <c r="G38" s="56">
        <v>3</v>
      </c>
      <c r="H38" s="28">
        <v>10</v>
      </c>
      <c r="I38" s="25">
        <f t="shared" si="1"/>
        <v>30</v>
      </c>
      <c r="J38" s="25">
        <v>15</v>
      </c>
      <c r="K38" s="23">
        <f t="shared" si="2"/>
        <v>9</v>
      </c>
      <c r="L38" s="26">
        <f t="shared" si="3"/>
        <v>263.49000000000007</v>
      </c>
    </row>
    <row r="39" spans="1:12" x14ac:dyDescent="0.25">
      <c r="A39" s="55">
        <v>41299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270.79000000000008</v>
      </c>
    </row>
    <row r="40" spans="1:12" x14ac:dyDescent="0.25">
      <c r="A40" s="55">
        <v>41299</v>
      </c>
      <c r="B40" s="57" t="s">
        <v>40</v>
      </c>
      <c r="C40" s="61" t="s">
        <v>41</v>
      </c>
      <c r="D40" s="56" t="s">
        <v>13</v>
      </c>
      <c r="E40" s="23">
        <v>4.7</v>
      </c>
      <c r="F40" s="23">
        <f t="shared" si="0"/>
        <v>4.7</v>
      </c>
      <c r="G40" s="56">
        <v>1</v>
      </c>
      <c r="H40" s="28">
        <v>12</v>
      </c>
      <c r="I40" s="25">
        <f t="shared" si="1"/>
        <v>12</v>
      </c>
      <c r="J40" s="25">
        <v>0.69</v>
      </c>
      <c r="K40" s="23">
        <f t="shared" si="2"/>
        <v>7.3</v>
      </c>
      <c r="L40" s="26">
        <f t="shared" si="3"/>
        <v>278.09000000000009</v>
      </c>
    </row>
    <row r="41" spans="1:12" x14ac:dyDescent="0.25">
      <c r="A41" s="55">
        <v>41299</v>
      </c>
      <c r="B41" s="57" t="s">
        <v>34</v>
      </c>
      <c r="C41" s="61" t="s">
        <v>23</v>
      </c>
      <c r="D41" s="56" t="s">
        <v>35</v>
      </c>
      <c r="E41" s="23">
        <v>20</v>
      </c>
      <c r="F41" s="23">
        <f t="shared" si="0"/>
        <v>20</v>
      </c>
      <c r="G41" s="56">
        <v>1</v>
      </c>
      <c r="H41" s="28">
        <v>25</v>
      </c>
      <c r="I41" s="25">
        <f t="shared" si="1"/>
        <v>25</v>
      </c>
      <c r="J41" s="25">
        <v>4.8</v>
      </c>
      <c r="K41" s="23">
        <f t="shared" si="2"/>
        <v>5</v>
      </c>
      <c r="L41" s="26">
        <f t="shared" si="3"/>
        <v>283.09000000000009</v>
      </c>
    </row>
    <row r="42" spans="1:12" x14ac:dyDescent="0.25">
      <c r="A42" s="55">
        <v>41299</v>
      </c>
      <c r="B42" s="57" t="s">
        <v>26</v>
      </c>
      <c r="C42" s="61" t="s">
        <v>20</v>
      </c>
      <c r="D42" s="56" t="s">
        <v>21</v>
      </c>
      <c r="E42" s="23">
        <v>11.2</v>
      </c>
      <c r="F42" s="23">
        <f t="shared" si="0"/>
        <v>11.2</v>
      </c>
      <c r="G42" s="56">
        <v>1</v>
      </c>
      <c r="H42" s="28">
        <v>16</v>
      </c>
      <c r="I42" s="25">
        <f t="shared" si="1"/>
        <v>16</v>
      </c>
      <c r="J42" s="25">
        <v>6</v>
      </c>
      <c r="K42" s="23">
        <f t="shared" si="2"/>
        <v>4.8000000000000007</v>
      </c>
      <c r="L42" s="26">
        <f t="shared" si="3"/>
        <v>287.8900000000001</v>
      </c>
    </row>
    <row r="43" spans="1:12" x14ac:dyDescent="0.25">
      <c r="A43" s="55">
        <v>41300</v>
      </c>
      <c r="B43" s="57" t="s">
        <v>36</v>
      </c>
      <c r="C43" s="61" t="s">
        <v>18</v>
      </c>
      <c r="D43" s="56" t="s">
        <v>13</v>
      </c>
      <c r="E43" s="23">
        <v>3.5</v>
      </c>
      <c r="F43" s="23">
        <f t="shared" si="0"/>
        <v>3.5</v>
      </c>
      <c r="G43" s="56">
        <v>1</v>
      </c>
      <c r="H43" s="28">
        <v>20</v>
      </c>
      <c r="I43" s="25">
        <f t="shared" si="1"/>
        <v>20</v>
      </c>
      <c r="J43" s="25">
        <v>10</v>
      </c>
      <c r="K43" s="23">
        <f t="shared" si="2"/>
        <v>16.5</v>
      </c>
      <c r="L43" s="26">
        <f t="shared" si="3"/>
        <v>304.3900000000001</v>
      </c>
    </row>
    <row r="44" spans="1:12" x14ac:dyDescent="0.25">
      <c r="A44" s="55">
        <v>41300</v>
      </c>
      <c r="B44" s="57" t="s">
        <v>87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310.79000000000008</v>
      </c>
    </row>
    <row r="45" spans="1:12" x14ac:dyDescent="0.25">
      <c r="A45" s="55">
        <v>41300</v>
      </c>
      <c r="B45" s="57" t="s">
        <v>39</v>
      </c>
      <c r="C45" s="60" t="s">
        <v>20</v>
      </c>
      <c r="D45" s="56" t="s">
        <v>24</v>
      </c>
      <c r="E45" s="23">
        <v>14</v>
      </c>
      <c r="F45" s="23">
        <f t="shared" si="0"/>
        <v>14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6</v>
      </c>
      <c r="L45" s="26">
        <f t="shared" si="3"/>
        <v>316.79000000000008</v>
      </c>
    </row>
    <row r="46" spans="1:12" x14ac:dyDescent="0.25">
      <c r="A46" s="55">
        <v>41300</v>
      </c>
      <c r="B46" s="57" t="s">
        <v>19</v>
      </c>
      <c r="C46" s="60" t="s">
        <v>20</v>
      </c>
      <c r="D46" s="56" t="s">
        <v>21</v>
      </c>
      <c r="E46" s="23">
        <v>7</v>
      </c>
      <c r="F46" s="23">
        <f t="shared" si="0"/>
        <v>7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3</v>
      </c>
      <c r="L46" s="26">
        <f t="shared" si="3"/>
        <v>319.79000000000008</v>
      </c>
    </row>
    <row r="47" spans="1:12" x14ac:dyDescent="0.25">
      <c r="A47" s="55">
        <v>41301</v>
      </c>
      <c r="B47" s="57" t="s">
        <v>93</v>
      </c>
      <c r="C47" s="59" t="s">
        <v>30</v>
      </c>
      <c r="D47" s="56" t="s">
        <v>13</v>
      </c>
      <c r="E47" s="29">
        <v>3</v>
      </c>
      <c r="F47" s="23">
        <f t="shared" si="0"/>
        <v>3</v>
      </c>
      <c r="G47" s="56">
        <v>1</v>
      </c>
      <c r="H47" s="28">
        <v>15</v>
      </c>
      <c r="I47" s="25">
        <f t="shared" si="1"/>
        <v>15</v>
      </c>
      <c r="J47" s="25">
        <v>3</v>
      </c>
      <c r="K47" s="23">
        <f t="shared" si="2"/>
        <v>12</v>
      </c>
      <c r="L47" s="26">
        <f t="shared" si="3"/>
        <v>331.79000000000008</v>
      </c>
    </row>
    <row r="48" spans="1:12" x14ac:dyDescent="0.25">
      <c r="A48" s="55">
        <v>41303</v>
      </c>
      <c r="B48" s="57" t="s">
        <v>93</v>
      </c>
      <c r="C48" s="60" t="s">
        <v>30</v>
      </c>
      <c r="D48" s="56" t="s">
        <v>13</v>
      </c>
      <c r="E48" s="23">
        <v>3</v>
      </c>
      <c r="F48" s="23">
        <f t="shared" si="0"/>
        <v>6</v>
      </c>
      <c r="G48" s="56">
        <v>2</v>
      </c>
      <c r="H48" s="28">
        <v>15</v>
      </c>
      <c r="I48" s="25">
        <f t="shared" si="1"/>
        <v>30</v>
      </c>
      <c r="J48" s="25">
        <v>15</v>
      </c>
      <c r="K48" s="23">
        <f t="shared" si="2"/>
        <v>24</v>
      </c>
      <c r="L48" s="26">
        <f t="shared" si="3"/>
        <v>355.79000000000008</v>
      </c>
    </row>
    <row r="49" spans="1:12" x14ac:dyDescent="0.25">
      <c r="A49" s="55">
        <v>41304</v>
      </c>
      <c r="B49" s="57" t="s">
        <v>37</v>
      </c>
      <c r="C49" s="60" t="s">
        <v>20</v>
      </c>
      <c r="D49" s="56" t="s">
        <v>21</v>
      </c>
      <c r="E49" s="23">
        <v>17.5</v>
      </c>
      <c r="F49" s="23">
        <f t="shared" si="0"/>
        <v>17.5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7.5</v>
      </c>
      <c r="L49" s="26">
        <f t="shared" si="3"/>
        <v>363.29000000000008</v>
      </c>
    </row>
    <row r="50" spans="1:12" x14ac:dyDescent="0.25">
      <c r="A50" s="55">
        <v>41304</v>
      </c>
      <c r="B50" s="57" t="s">
        <v>22</v>
      </c>
      <c r="C50" s="60" t="s">
        <v>23</v>
      </c>
      <c r="D50" s="56" t="s">
        <v>24</v>
      </c>
      <c r="E50" s="23">
        <v>35</v>
      </c>
      <c r="F50" s="23">
        <f t="shared" si="0"/>
        <v>35</v>
      </c>
      <c r="G50" s="56">
        <v>1</v>
      </c>
      <c r="H50" s="28">
        <v>50</v>
      </c>
      <c r="I50" s="25">
        <f t="shared" si="1"/>
        <v>50</v>
      </c>
      <c r="J50" s="25">
        <v>3</v>
      </c>
      <c r="K50" s="23">
        <f t="shared" si="2"/>
        <v>15</v>
      </c>
      <c r="L50" s="26">
        <f t="shared" si="3"/>
        <v>378.29000000000008</v>
      </c>
    </row>
    <row r="51" spans="1:12" x14ac:dyDescent="0.25">
      <c r="A51" s="55">
        <v>41304</v>
      </c>
      <c r="B51" s="57" t="s">
        <v>17</v>
      </c>
      <c r="C51" s="60" t="s">
        <v>18</v>
      </c>
      <c r="D51" s="56" t="s">
        <v>13</v>
      </c>
      <c r="E51" s="23">
        <v>4.5999999999999996</v>
      </c>
      <c r="F51" s="23">
        <f t="shared" si="0"/>
        <v>4.5999999999999996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15.4</v>
      </c>
      <c r="L51" s="26">
        <f t="shared" si="3"/>
        <v>393.69000000000005</v>
      </c>
    </row>
    <row r="52" spans="1:12" x14ac:dyDescent="0.25">
      <c r="A52" s="55">
        <v>41305</v>
      </c>
      <c r="B52" s="57" t="s">
        <v>93</v>
      </c>
      <c r="C52" s="60" t="s">
        <v>30</v>
      </c>
      <c r="D52" s="56" t="s">
        <v>13</v>
      </c>
      <c r="E52" s="23">
        <v>3</v>
      </c>
      <c r="F52" s="23">
        <f t="shared" si="0"/>
        <v>3</v>
      </c>
      <c r="G52" s="56">
        <v>1</v>
      </c>
      <c r="H52" s="28">
        <v>15</v>
      </c>
      <c r="I52" s="25">
        <f t="shared" si="1"/>
        <v>15</v>
      </c>
      <c r="J52" s="25">
        <v>6</v>
      </c>
      <c r="K52" s="23">
        <f t="shared" si="2"/>
        <v>12</v>
      </c>
      <c r="L52" s="26">
        <f t="shared" si="3"/>
        <v>405.69000000000005</v>
      </c>
    </row>
    <row r="53" spans="1:12" x14ac:dyDescent="0.25">
      <c r="A53" s="55">
        <v>41305</v>
      </c>
      <c r="B53" s="57" t="s">
        <v>94</v>
      </c>
      <c r="C53" s="61" t="s">
        <v>28</v>
      </c>
      <c r="D53" s="56" t="s">
        <v>29</v>
      </c>
      <c r="E53" s="23">
        <v>54.4</v>
      </c>
      <c r="F53" s="23">
        <f t="shared" si="0"/>
        <v>54.4</v>
      </c>
      <c r="G53" s="56">
        <v>1</v>
      </c>
      <c r="H53" s="28">
        <v>68</v>
      </c>
      <c r="I53" s="25">
        <f t="shared" si="1"/>
        <v>68</v>
      </c>
      <c r="J53" s="25">
        <v>0.69</v>
      </c>
      <c r="K53" s="23">
        <f t="shared" si="2"/>
        <v>13.600000000000001</v>
      </c>
      <c r="L53" s="26">
        <f t="shared" si="3"/>
        <v>419.29000000000008</v>
      </c>
    </row>
    <row r="54" spans="1:12" s="40" customFormat="1" ht="18.75" customHeight="1" x14ac:dyDescent="0.25">
      <c r="A54" s="33"/>
      <c r="B54" s="34" t="s">
        <v>42</v>
      </c>
      <c r="C54" s="35"/>
      <c r="D54" s="35"/>
      <c r="E54" s="36"/>
      <c r="F54" s="37">
        <f>SUBTOTAL(9,F4:F53)</f>
        <v>744.71000000000038</v>
      </c>
      <c r="G54" s="38">
        <f>SUBTOTAL(9,G4:G53)</f>
        <v>54</v>
      </c>
      <c r="H54" s="39"/>
      <c r="I54" s="37">
        <f>SUBTOTAL(9,I4:I53)</f>
        <v>1164</v>
      </c>
      <c r="J54" s="37">
        <f>SUBTOTAL(9,J4:J22)</f>
        <v>143.38999999999999</v>
      </c>
      <c r="K54" s="37">
        <f>SUBTOTAL(9,K4:K53)</f>
        <v>419.29000000000008</v>
      </c>
      <c r="L54" s="38"/>
    </row>
    <row r="55" spans="1:12" x14ac:dyDescent="0.25">
      <c r="A55" s="2"/>
      <c r="B55" s="2"/>
      <c r="C55" s="2"/>
      <c r="D55" s="41"/>
      <c r="E55" s="4"/>
      <c r="F55" s="4"/>
      <c r="G55" s="5"/>
      <c r="H55" s="6"/>
      <c r="I55" s="11"/>
      <c r="J55" s="11"/>
      <c r="K55" s="8"/>
      <c r="L55" s="9"/>
    </row>
    <row r="56" spans="1:12" x14ac:dyDescent="0.25">
      <c r="A56" s="2"/>
      <c r="B56" s="2"/>
      <c r="C56" s="2"/>
      <c r="D56" s="41"/>
      <c r="E56" s="4"/>
      <c r="F56" s="4"/>
      <c r="G56" s="5"/>
      <c r="H56" s="6"/>
      <c r="I56" s="11"/>
      <c r="J56" s="11"/>
      <c r="K56" s="8"/>
      <c r="L56" s="9"/>
    </row>
    <row r="57" spans="1:12" x14ac:dyDescent="0.25">
      <c r="A57" s="2"/>
      <c r="B57" s="2"/>
      <c r="C57" s="2"/>
      <c r="D57" s="41"/>
      <c r="E57" s="4"/>
      <c r="F57" s="4"/>
      <c r="G57" s="5"/>
      <c r="H57" s="6"/>
      <c r="I57" s="11"/>
      <c r="J57" s="11"/>
      <c r="K57" s="8"/>
      <c r="L57" s="9"/>
    </row>
    <row r="58" spans="1:12" x14ac:dyDescent="0.25">
      <c r="A58" s="2"/>
      <c r="B58" s="42" t="s">
        <v>43</v>
      </c>
      <c r="C58" s="43"/>
      <c r="D58" s="44"/>
      <c r="E58" s="4"/>
      <c r="F58" s="4"/>
      <c r="G58" s="5"/>
      <c r="H58" s="6"/>
      <c r="I58" s="11"/>
      <c r="J58" s="11"/>
      <c r="K58" s="8"/>
      <c r="L58" s="9"/>
    </row>
    <row r="59" spans="1:12" x14ac:dyDescent="0.25">
      <c r="B59" s="45" t="s">
        <v>44</v>
      </c>
      <c r="C59" s="46" t="s">
        <v>45</v>
      </c>
      <c r="D59" s="47" t="s">
        <v>46</v>
      </c>
    </row>
    <row r="60" spans="1:12" ht="15.75" customHeight="1" x14ac:dyDescent="0.25">
      <c r="B60" s="62" t="s">
        <v>95</v>
      </c>
      <c r="C60" s="49">
        <v>84</v>
      </c>
      <c r="D60" s="49">
        <v>120</v>
      </c>
    </row>
    <row r="61" spans="1:12" ht="15.75" customHeight="1" x14ac:dyDescent="0.25">
      <c r="B61" s="62" t="s">
        <v>59</v>
      </c>
      <c r="C61" s="49">
        <v>31.5</v>
      </c>
      <c r="D61" s="49">
        <v>45</v>
      </c>
    </row>
    <row r="62" spans="1:12" ht="15.75" customHeight="1" x14ac:dyDescent="0.25">
      <c r="B62" s="48" t="s">
        <v>49</v>
      </c>
      <c r="C62" s="49">
        <v>35</v>
      </c>
      <c r="D62" s="49">
        <v>50</v>
      </c>
    </row>
    <row r="63" spans="1:12" s="50" customFormat="1" ht="18" customHeight="1" x14ac:dyDescent="0.25">
      <c r="B63" s="51" t="s">
        <v>42</v>
      </c>
      <c r="C63" s="52">
        <f>SUM(C60:C62)</f>
        <v>150.5</v>
      </c>
      <c r="D63" s="53">
        <f>SUM(D60:D62)</f>
        <v>215</v>
      </c>
    </row>
    <row r="64" spans="1:12" x14ac:dyDescent="0.25">
      <c r="C64" s="54"/>
    </row>
    <row r="65" spans="2:4" x14ac:dyDescent="0.25">
      <c r="B65" s="42" t="s">
        <v>13</v>
      </c>
      <c r="C65" s="43"/>
      <c r="D65" s="44"/>
    </row>
    <row r="66" spans="2:4" x14ac:dyDescent="0.25">
      <c r="B66" s="45" t="s">
        <v>44</v>
      </c>
      <c r="C66" s="46" t="s">
        <v>45</v>
      </c>
      <c r="D66" s="47" t="s">
        <v>46</v>
      </c>
    </row>
    <row r="67" spans="2:4" x14ac:dyDescent="0.25">
      <c r="B67" s="62" t="s">
        <v>96</v>
      </c>
      <c r="C67" s="49">
        <v>21.11</v>
      </c>
      <c r="D67" s="49">
        <v>101</v>
      </c>
    </row>
    <row r="68" spans="2:4" x14ac:dyDescent="0.25">
      <c r="B68" s="62" t="s">
        <v>97</v>
      </c>
      <c r="C68" s="49">
        <v>15</v>
      </c>
      <c r="D68" s="49">
        <v>85</v>
      </c>
    </row>
    <row r="69" spans="2:4" x14ac:dyDescent="0.25">
      <c r="B69" s="62" t="s">
        <v>98</v>
      </c>
      <c r="C69" s="49">
        <v>18.8</v>
      </c>
      <c r="D69" s="49">
        <v>48</v>
      </c>
    </row>
    <row r="70" spans="2:4" x14ac:dyDescent="0.25">
      <c r="B70" s="62" t="s">
        <v>99</v>
      </c>
      <c r="C70" s="49">
        <v>93</v>
      </c>
      <c r="D70" s="49">
        <v>50</v>
      </c>
    </row>
    <row r="71" spans="2:4" x14ac:dyDescent="0.25">
      <c r="B71" s="62" t="s">
        <v>100</v>
      </c>
      <c r="C71" s="49">
        <v>28.6</v>
      </c>
      <c r="D71" s="49">
        <v>70</v>
      </c>
    </row>
    <row r="72" spans="2:4" x14ac:dyDescent="0.25">
      <c r="B72" s="62" t="s">
        <v>101</v>
      </c>
      <c r="C72" s="49">
        <v>32.4</v>
      </c>
      <c r="D72" s="49">
        <v>90</v>
      </c>
    </row>
    <row r="73" spans="2:4" x14ac:dyDescent="0.25">
      <c r="B73" s="51" t="s">
        <v>42</v>
      </c>
      <c r="C73" s="52">
        <f>SUM(C67:C72)</f>
        <v>208.91</v>
      </c>
      <c r="D73" s="53">
        <f>SUM(D67:D72)</f>
        <v>444</v>
      </c>
    </row>
    <row r="74" spans="2:4" x14ac:dyDescent="0.25">
      <c r="C74" s="54"/>
    </row>
    <row r="75" spans="2:4" x14ac:dyDescent="0.25">
      <c r="B75" s="42" t="s">
        <v>21</v>
      </c>
      <c r="C75" s="43"/>
      <c r="D75" s="44"/>
    </row>
    <row r="76" spans="2:4" x14ac:dyDescent="0.25">
      <c r="B76" s="45" t="s">
        <v>44</v>
      </c>
      <c r="C76" s="46" t="s">
        <v>45</v>
      </c>
      <c r="D76" s="47" t="s">
        <v>46</v>
      </c>
    </row>
    <row r="77" spans="2:4" x14ac:dyDescent="0.25">
      <c r="B77" s="62" t="s">
        <v>102</v>
      </c>
      <c r="C77" s="49">
        <v>102.9</v>
      </c>
      <c r="D77" s="49">
        <v>147</v>
      </c>
    </row>
    <row r="78" spans="2:4" x14ac:dyDescent="0.25">
      <c r="B78" s="62" t="s">
        <v>103</v>
      </c>
      <c r="C78" s="49">
        <v>77</v>
      </c>
      <c r="D78" s="49">
        <v>110</v>
      </c>
    </row>
    <row r="79" spans="2:4" x14ac:dyDescent="0.25">
      <c r="B79" s="51" t="s">
        <v>42</v>
      </c>
      <c r="C79" s="52">
        <f>SUM(C77:C78)</f>
        <v>179.9</v>
      </c>
      <c r="D79" s="53">
        <f>SUM(D77:D78)</f>
        <v>257</v>
      </c>
    </row>
    <row r="81" spans="2:4" x14ac:dyDescent="0.25">
      <c r="B81" s="42" t="s">
        <v>16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104</v>
      </c>
      <c r="C83" s="49">
        <v>56</v>
      </c>
      <c r="D83" s="49">
        <v>60</v>
      </c>
    </row>
    <row r="84" spans="2:4" x14ac:dyDescent="0.25">
      <c r="B84" s="51" t="s">
        <v>42</v>
      </c>
      <c r="C84" s="52">
        <f>SUM(C83:C83)</f>
        <v>56</v>
      </c>
      <c r="D84" s="53">
        <f>SUM(D83:D83)</f>
        <v>60</v>
      </c>
    </row>
    <row r="86" spans="2:4" x14ac:dyDescent="0.25">
      <c r="B86" s="42" t="s">
        <v>29</v>
      </c>
      <c r="C86" s="43"/>
      <c r="D86" s="44"/>
    </row>
    <row r="87" spans="2:4" x14ac:dyDescent="0.25">
      <c r="B87" s="45" t="s">
        <v>44</v>
      </c>
      <c r="C87" s="46" t="s">
        <v>45</v>
      </c>
      <c r="D87" s="47" t="s">
        <v>46</v>
      </c>
    </row>
    <row r="88" spans="2:4" x14ac:dyDescent="0.25">
      <c r="B88" s="62" t="s">
        <v>105</v>
      </c>
      <c r="C88" s="49">
        <v>54.4</v>
      </c>
      <c r="D88" s="49">
        <v>68</v>
      </c>
    </row>
    <row r="89" spans="2:4" x14ac:dyDescent="0.25">
      <c r="B89" s="51" t="s">
        <v>42</v>
      </c>
      <c r="C89" s="52">
        <f>SUM(C88:C88)</f>
        <v>54.4</v>
      </c>
      <c r="D89" s="53">
        <f>SUM(D88:D88)</f>
        <v>68</v>
      </c>
    </row>
    <row r="91" spans="2:4" x14ac:dyDescent="0.25">
      <c r="B91" s="42" t="s">
        <v>65</v>
      </c>
      <c r="C91" s="43"/>
      <c r="D91" s="44"/>
    </row>
    <row r="92" spans="2:4" x14ac:dyDescent="0.25">
      <c r="B92" s="45" t="s">
        <v>44</v>
      </c>
      <c r="C92" s="46" t="s">
        <v>45</v>
      </c>
      <c r="D92" s="47" t="s">
        <v>46</v>
      </c>
    </row>
    <row r="93" spans="2:4" x14ac:dyDescent="0.25">
      <c r="B93" s="62" t="s">
        <v>106</v>
      </c>
      <c r="C93" s="49">
        <v>80</v>
      </c>
      <c r="D93" s="49">
        <v>100</v>
      </c>
    </row>
    <row r="94" spans="2:4" x14ac:dyDescent="0.25">
      <c r="B94" s="51" t="s">
        <v>42</v>
      </c>
      <c r="C94" s="52">
        <f>SUM(C93:C93)</f>
        <v>80</v>
      </c>
      <c r="D94" s="53">
        <f>SUM(D93:D93)</f>
        <v>100</v>
      </c>
    </row>
    <row r="96" spans="2:4" x14ac:dyDescent="0.25">
      <c r="B96" s="42" t="s">
        <v>33</v>
      </c>
      <c r="C96" s="43"/>
      <c r="D96" s="44"/>
    </row>
    <row r="97" spans="2:4" x14ac:dyDescent="0.25">
      <c r="B97" s="45" t="s">
        <v>44</v>
      </c>
      <c r="C97" s="46" t="s">
        <v>45</v>
      </c>
      <c r="D97" s="47" t="s">
        <v>46</v>
      </c>
    </row>
    <row r="98" spans="2:4" x14ac:dyDescent="0.25">
      <c r="B98" s="48" t="s">
        <v>67</v>
      </c>
      <c r="C98" s="49">
        <v>15</v>
      </c>
      <c r="D98" s="49">
        <v>20</v>
      </c>
    </row>
    <row r="99" spans="2:4" x14ac:dyDescent="0.25">
      <c r="B99" s="51" t="s">
        <v>42</v>
      </c>
      <c r="C99" s="52">
        <f>SUM(C98:C98)</f>
        <v>15</v>
      </c>
      <c r="D99" s="53">
        <f>SUM(D98:D98)</f>
        <v>20</v>
      </c>
    </row>
  </sheetData>
  <autoFilter ref="A3:L5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rowBreaks count="1" manualBreakCount="1">
    <brk id="38" max="1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70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69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76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77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124"/>
  <sheetViews>
    <sheetView zoomScaleNormal="100" workbookViewId="0">
      <selection activeCell="D11" sqref="D1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73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71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PVC Daily Merchandise Jan'13</vt:lpstr>
      <vt:lpstr>PVC Daily Merchandise Feb'13</vt:lpstr>
      <vt:lpstr>PVC Daily Merchandise Mar'13</vt:lpstr>
      <vt:lpstr>PVC Daily Merchandise Apr'13</vt:lpstr>
      <vt:lpstr>PVC Daily Merchandise May'13</vt:lpstr>
      <vt:lpstr>PVC Daily Merchandise Jun'13</vt:lpstr>
      <vt:lpstr>PVC Daily Merchandise Jul'13</vt:lpstr>
      <vt:lpstr>PVC Daily Merchandise Aug'13 </vt:lpstr>
      <vt:lpstr>PVC Daily Merchandise Sep'13</vt:lpstr>
      <vt:lpstr>PVC Daily Merchandise Oct'13</vt:lpstr>
      <vt:lpstr>PVC Daily Merchandise Nov'13</vt:lpstr>
      <vt:lpstr>PVC Daily Merchandise Dec'13</vt:lpstr>
      <vt:lpstr>Sheet1</vt:lpstr>
      <vt:lpstr>Sheet2</vt:lpstr>
      <vt:lpstr>Sheet3</vt:lpstr>
      <vt:lpstr>'PVC Daily Merchandise Jan''13'!Print_Area</vt:lpstr>
      <vt:lpstr>'PVC Daily Merchandise Jan''13'!Print_Titles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2013-03-14T07:52:34Z</cp:lastPrinted>
  <dcterms:created xsi:type="dcterms:W3CDTF">2013-02-01T07:45:40Z</dcterms:created>
  <dcterms:modified xsi:type="dcterms:W3CDTF">2013-03-14T07:52:35Z</dcterms:modified>
</cp:coreProperties>
</file>