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"/>
    </mc:Choice>
  </mc:AlternateContent>
  <bookViews>
    <workbookView xWindow="480" yWindow="975" windowWidth="18195" windowHeight="10920" firstSheet="1" activeTab="9"/>
  </bookViews>
  <sheets>
    <sheet name="Jan'14" sheetId="1" r:id="rId1"/>
    <sheet name="Feb'14" sheetId="2" r:id="rId2"/>
    <sheet name="Mar'14" sheetId="3" r:id="rId3"/>
    <sheet name="Apr'14" sheetId="4" r:id="rId4"/>
    <sheet name="May'14" sheetId="5" r:id="rId5"/>
    <sheet name="June'14" sheetId="6" r:id="rId6"/>
    <sheet name="July'14" sheetId="7" r:id="rId7"/>
    <sheet name="Aug'14" sheetId="8" r:id="rId8"/>
    <sheet name="Sept'14" sheetId="9" r:id="rId9"/>
    <sheet name="Oct'14" sheetId="10" r:id="rId10"/>
    <sheet name="Nov'14" sheetId="11" r:id="rId11"/>
    <sheet name="Dec'14" sheetId="12" r:id="rId12"/>
  </sheets>
  <definedNames>
    <definedName name="_xlnm.Print_Area" localSheetId="3">'Apr''14'!$A$1:$F$36</definedName>
    <definedName name="_xlnm.Print_Area" localSheetId="7">'Aug''14'!$A$1:$F$38</definedName>
    <definedName name="_xlnm.Print_Area" localSheetId="11">'Dec''14'!$A$1:$F$38</definedName>
    <definedName name="_xlnm.Print_Area" localSheetId="1">'Feb''14'!$A$1:$F$34</definedName>
    <definedName name="_xlnm.Print_Area" localSheetId="6">'July''14'!$A$1:$F$38</definedName>
    <definedName name="_xlnm.Print_Area" localSheetId="5">'June''14'!$A$1:$F$38</definedName>
    <definedName name="_xlnm.Print_Area" localSheetId="4">'May''14'!$A$1:$F$37</definedName>
    <definedName name="_xlnm.Print_Area" localSheetId="10">'Nov''14'!$A$1:$F$38</definedName>
    <definedName name="_xlnm.Print_Area" localSheetId="9">'Oct''14'!$A$1:$F$38</definedName>
    <definedName name="_xlnm.Print_Area" localSheetId="8">'Sept''14'!$A$1:$F$38</definedName>
  </definedNames>
  <calcPr calcId="162913"/>
</workbook>
</file>

<file path=xl/calcChain.xml><?xml version="1.0" encoding="utf-8"?>
<calcChain xmlns="http://schemas.openxmlformats.org/spreadsheetml/2006/main">
  <c r="C38" i="12" l="1"/>
  <c r="D38" i="12" l="1"/>
  <c r="E38" i="12" l="1"/>
  <c r="D38" i="10"/>
  <c r="C38" i="11"/>
  <c r="C38" i="10"/>
  <c r="C38" i="9"/>
  <c r="E38" i="11"/>
  <c r="C38" i="6"/>
  <c r="C38" i="8"/>
  <c r="C38" i="7"/>
  <c r="C36" i="4"/>
  <c r="C37" i="5"/>
  <c r="C37" i="1"/>
  <c r="C38" i="3"/>
  <c r="C34" i="2"/>
  <c r="E6" i="1"/>
  <c r="E7" i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l="1"/>
  <c r="E5" i="2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l="1"/>
  <c r="E5" i="3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l="1"/>
  <c r="E5" i="4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37" i="5" s="1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36" i="6" s="1"/>
  <c r="E37" i="6" s="1"/>
  <c r="E38" i="6" s="1"/>
  <c r="E5" i="7" s="1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37" i="7" s="1"/>
  <c r="E38" i="7" s="1"/>
  <c r="E5" i="8" s="1"/>
  <c r="E6" i="8" s="1"/>
  <c r="E7" i="8" s="1"/>
  <c r="E8" i="8" s="1"/>
  <c r="E9" i="8" s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5" i="8" s="1"/>
  <c r="E36" i="8" s="1"/>
  <c r="E37" i="8" s="1"/>
  <c r="E5" i="9" l="1"/>
  <c r="E6" i="9" s="1"/>
  <c r="E7" i="9" s="1"/>
  <c r="E8" i="9" s="1"/>
  <c r="E9" i="9" s="1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E22" i="9" s="1"/>
  <c r="E23" i="9" s="1"/>
  <c r="E24" i="9" s="1"/>
  <c r="E25" i="9" s="1"/>
  <c r="E26" i="9" s="1"/>
  <c r="E27" i="9" s="1"/>
  <c r="E28" i="9" s="1"/>
  <c r="E29" i="9" s="1"/>
  <c r="E30" i="9" s="1"/>
  <c r="E31" i="9" s="1"/>
  <c r="E32" i="9" s="1"/>
  <c r="E33" i="9" s="1"/>
  <c r="E34" i="9" s="1"/>
  <c r="E35" i="9" s="1"/>
  <c r="E36" i="9" s="1"/>
  <c r="E37" i="9" s="1"/>
  <c r="E38" i="9" s="1"/>
  <c r="E5" i="10" s="1"/>
  <c r="E6" i="10" s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E34" i="10" s="1"/>
  <c r="E35" i="10" s="1"/>
  <c r="E36" i="10" s="1"/>
  <c r="E37" i="10" s="1"/>
  <c r="E38" i="8"/>
  <c r="E5" i="11" l="1"/>
  <c r="E6" i="11" s="1"/>
  <c r="E7" i="11" s="1"/>
  <c r="E8" i="11" s="1"/>
  <c r="E9" i="11" s="1"/>
  <c r="E10" i="11" s="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E27" i="11" s="1"/>
  <c r="E28" i="11" s="1"/>
  <c r="E29" i="11" s="1"/>
  <c r="E30" i="11" s="1"/>
  <c r="E31" i="11" s="1"/>
  <c r="E32" i="11" s="1"/>
  <c r="E33" i="11" s="1"/>
  <c r="E34" i="11" s="1"/>
  <c r="E35" i="11" s="1"/>
  <c r="E5" i="12" s="1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s="1"/>
  <c r="E36" i="12" s="1"/>
  <c r="E38" i="10"/>
</calcChain>
</file>

<file path=xl/sharedStrings.xml><?xml version="1.0" encoding="utf-8"?>
<sst xmlns="http://schemas.openxmlformats.org/spreadsheetml/2006/main" count="505" uniqueCount="31">
  <si>
    <t>Daily Collection From TIC</t>
  </si>
  <si>
    <t>Date</t>
  </si>
  <si>
    <t>January 2014</t>
  </si>
  <si>
    <t>Dr (RM)</t>
  </si>
  <si>
    <t>Cr (RM)</t>
  </si>
  <si>
    <t>Acc. TOTAL (RM)</t>
  </si>
  <si>
    <t>SUB TOTAL</t>
  </si>
  <si>
    <t xml:space="preserve">Description </t>
  </si>
  <si>
    <t xml:space="preserve">Sales </t>
  </si>
  <si>
    <t>Balance b/f</t>
  </si>
  <si>
    <t>* Petty Cash</t>
  </si>
  <si>
    <t>* Banked in</t>
  </si>
  <si>
    <t>March 2014</t>
  </si>
  <si>
    <t>February 2014</t>
  </si>
  <si>
    <t>* Petty cash</t>
  </si>
  <si>
    <t>* Bank in</t>
  </si>
  <si>
    <t>Refund from ET(Kamilia)</t>
  </si>
  <si>
    <t>May 2014</t>
  </si>
  <si>
    <t>April 2014</t>
  </si>
  <si>
    <t>June 2014</t>
  </si>
  <si>
    <t>Botanical Sales</t>
  </si>
  <si>
    <t>* RM149.98 = RM150 (TIC Petty Cash)</t>
  </si>
  <si>
    <t>July 2014</t>
  </si>
  <si>
    <t>Aug 2014</t>
  </si>
  <si>
    <t>*Bank in</t>
  </si>
  <si>
    <t>Sept 2014</t>
  </si>
  <si>
    <t>Oct 2014</t>
  </si>
  <si>
    <t>Nov 2014</t>
  </si>
  <si>
    <t>Dec'14</t>
  </si>
  <si>
    <t>Bank in</t>
  </si>
  <si>
    <t>Petty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</si>
</sst>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00_);_(* \(#,##0.0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quotePrefix="1" applyFont="1"/>
    <xf numFmtId="0" fontId="3" fillId="0" borderId="0" xfId="0" applyFont="1"/>
    <xf numFmtId="43" fontId="4" fillId="0" borderId="0" xfId="1" applyFont="1"/>
    <xf numFmtId="0" fontId="4" fillId="0" borderId="0" xfId="0" applyFont="1"/>
    <xf numFmtId="0" fontId="3" fillId="0" borderId="0" xfId="0" quotePrefix="1" applyFont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" fontId="4" fillId="0" borderId="0" xfId="0" applyNumberFormat="1" applyFont="1"/>
    <xf numFmtId="16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16" fontId="4" fillId="0" borderId="1" xfId="0" applyNumberFormat="1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6" fontId="4" fillId="0" borderId="1" xfId="0" applyNumberFormat="1" applyFont="1" applyBorder="1" applyAlignment="1">
      <alignment horizontal="left" vertical="center"/>
    </xf>
    <xf numFmtId="43" fontId="4" fillId="0" borderId="1" xfId="1" applyFont="1" applyFill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3" fontId="4" fillId="0" borderId="0" xfId="0" applyNumberFormat="1" applyFont="1" applyAlignment="1">
      <alignment horizontal="center" vertical="center"/>
    </xf>
    <xf numFmtId="16" fontId="4" fillId="0" borderId="3" xfId="0" applyNumberFormat="1" applyFont="1" applyFill="1" applyBorder="1" applyAlignment="1">
      <alignment horizontal="center" vertical="center"/>
    </xf>
    <xf numFmtId="16" fontId="4" fillId="0" borderId="3" xfId="0" applyNumberFormat="1" applyFont="1" applyBorder="1" applyAlignment="1">
      <alignment horizontal="left" vertical="center"/>
    </xf>
    <xf numFmtId="43" fontId="4" fillId="0" borderId="3" xfId="1" applyFont="1" applyBorder="1" applyAlignment="1">
      <alignment horizontal="center" vertical="center"/>
    </xf>
    <xf numFmtId="43" fontId="4" fillId="0" borderId="0" xfId="0" applyNumberFormat="1" applyFont="1"/>
    <xf numFmtId="164" fontId="4" fillId="0" borderId="0" xfId="1" applyNumberFormat="1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9"/>
  <sheetViews>
    <sheetView topLeftCell="A16" workbookViewId="0">
      <selection activeCell="E39" sqref="E39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5" ht="15.75" x14ac:dyDescent="0.25">
      <c r="A1" s="1" t="s">
        <v>0</v>
      </c>
      <c r="B1" s="3"/>
    </row>
    <row r="2" spans="1:5" ht="15.75" x14ac:dyDescent="0.25">
      <c r="A2" s="2" t="s">
        <v>2</v>
      </c>
      <c r="B2" s="6"/>
    </row>
    <row r="4" spans="1:5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5" s="16" customFormat="1" ht="18" customHeight="1" x14ac:dyDescent="0.25">
      <c r="A5" s="17"/>
      <c r="B5" s="21" t="s">
        <v>9</v>
      </c>
      <c r="C5" s="18"/>
      <c r="D5" s="18"/>
      <c r="E5" s="23">
        <v>485.2</v>
      </c>
    </row>
    <row r="6" spans="1:5" s="16" customFormat="1" ht="15.75" customHeight="1" x14ac:dyDescent="0.25">
      <c r="A6" s="19">
        <v>41640</v>
      </c>
      <c r="B6" s="21" t="s">
        <v>8</v>
      </c>
      <c r="C6" s="18">
        <v>0</v>
      </c>
      <c r="D6" s="18"/>
      <c r="E6" s="20">
        <f>E5+C6-D6</f>
        <v>485.2</v>
      </c>
    </row>
    <row r="7" spans="1:5" s="15" customFormat="1" ht="16.5" customHeight="1" x14ac:dyDescent="0.25">
      <c r="A7" s="12">
        <v>41641</v>
      </c>
      <c r="B7" s="22" t="s">
        <v>8</v>
      </c>
      <c r="C7" s="13">
        <v>975</v>
      </c>
      <c r="D7" s="13"/>
      <c r="E7" s="20">
        <f t="shared" ref="E7:E27" si="0">E6+C7-D7</f>
        <v>1460.2</v>
      </c>
    </row>
    <row r="8" spans="1:5" s="15" customFormat="1" ht="16.5" customHeight="1" x14ac:dyDescent="0.25">
      <c r="A8" s="12">
        <v>41642</v>
      </c>
      <c r="B8" s="22" t="s">
        <v>8</v>
      </c>
      <c r="C8" s="13">
        <v>360</v>
      </c>
      <c r="D8" s="13"/>
      <c r="E8" s="20">
        <f t="shared" si="0"/>
        <v>1820.2</v>
      </c>
    </row>
    <row r="9" spans="1:5" s="15" customFormat="1" ht="16.5" customHeight="1" x14ac:dyDescent="0.25">
      <c r="A9" s="12">
        <v>41643</v>
      </c>
      <c r="B9" s="22" t="s">
        <v>8</v>
      </c>
      <c r="C9" s="13">
        <v>257</v>
      </c>
      <c r="D9" s="13"/>
      <c r="E9" s="20">
        <f t="shared" si="0"/>
        <v>2077.1999999999998</v>
      </c>
    </row>
    <row r="10" spans="1:5" s="15" customFormat="1" ht="16.5" customHeight="1" x14ac:dyDescent="0.25">
      <c r="A10" s="12">
        <v>41644</v>
      </c>
      <c r="B10" s="22" t="s">
        <v>8</v>
      </c>
      <c r="C10" s="13">
        <v>15</v>
      </c>
      <c r="D10" s="13"/>
      <c r="E10" s="20">
        <f t="shared" si="0"/>
        <v>2092.1999999999998</v>
      </c>
    </row>
    <row r="11" spans="1:5" s="15" customFormat="1" ht="16.5" customHeight="1" x14ac:dyDescent="0.25">
      <c r="A11" s="12">
        <v>41645</v>
      </c>
      <c r="B11" s="22" t="s">
        <v>8</v>
      </c>
      <c r="C11" s="13">
        <v>75</v>
      </c>
      <c r="D11" s="13"/>
      <c r="E11" s="20">
        <f t="shared" si="0"/>
        <v>2167.1999999999998</v>
      </c>
    </row>
    <row r="12" spans="1:5" s="15" customFormat="1" ht="16.5" customHeight="1" x14ac:dyDescent="0.25">
      <c r="A12" s="12">
        <v>41646</v>
      </c>
      <c r="B12" s="22" t="s">
        <v>8</v>
      </c>
      <c r="C12" s="13">
        <v>75</v>
      </c>
      <c r="D12" s="13"/>
      <c r="E12" s="20">
        <f t="shared" si="0"/>
        <v>2242.1999999999998</v>
      </c>
    </row>
    <row r="13" spans="1:5" s="15" customFormat="1" ht="16.5" customHeight="1" x14ac:dyDescent="0.25">
      <c r="A13" s="12">
        <v>41647</v>
      </c>
      <c r="B13" s="22" t="s">
        <v>8</v>
      </c>
      <c r="C13" s="13">
        <v>126</v>
      </c>
      <c r="D13" s="13"/>
      <c r="E13" s="20">
        <f t="shared" si="0"/>
        <v>2368.1999999999998</v>
      </c>
    </row>
    <row r="14" spans="1:5" s="15" customFormat="1" ht="16.5" customHeight="1" x14ac:dyDescent="0.25">
      <c r="A14" s="12">
        <v>41648</v>
      </c>
      <c r="B14" s="22" t="s">
        <v>8</v>
      </c>
      <c r="C14" s="13">
        <v>626</v>
      </c>
      <c r="D14" s="13"/>
      <c r="E14" s="20">
        <f t="shared" si="0"/>
        <v>2994.2</v>
      </c>
    </row>
    <row r="15" spans="1:5" s="15" customFormat="1" ht="16.5" customHeight="1" x14ac:dyDescent="0.25">
      <c r="A15" s="12">
        <v>41649</v>
      </c>
      <c r="B15" s="22" t="s">
        <v>8</v>
      </c>
      <c r="C15" s="13">
        <v>180</v>
      </c>
      <c r="D15" s="13"/>
      <c r="E15" s="20">
        <f t="shared" si="0"/>
        <v>3174.2</v>
      </c>
    </row>
    <row r="16" spans="1:5" s="15" customFormat="1" ht="16.5" customHeight="1" x14ac:dyDescent="0.25">
      <c r="A16" s="12">
        <v>41650</v>
      </c>
      <c r="B16" s="22" t="s">
        <v>8</v>
      </c>
      <c r="C16" s="13">
        <v>106.9</v>
      </c>
      <c r="D16" s="13"/>
      <c r="E16" s="20">
        <f t="shared" si="0"/>
        <v>3281.1</v>
      </c>
    </row>
    <row r="17" spans="1:5" s="15" customFormat="1" ht="16.5" customHeight="1" x14ac:dyDescent="0.25">
      <c r="A17" s="12">
        <v>41651</v>
      </c>
      <c r="B17" s="22" t="s">
        <v>8</v>
      </c>
      <c r="C17" s="13">
        <v>115</v>
      </c>
      <c r="D17" s="13"/>
      <c r="E17" s="20">
        <f t="shared" si="0"/>
        <v>3396.1</v>
      </c>
    </row>
    <row r="18" spans="1:5" s="15" customFormat="1" ht="16.5" customHeight="1" x14ac:dyDescent="0.25">
      <c r="A18" s="12">
        <v>41652</v>
      </c>
      <c r="B18" s="22" t="s">
        <v>8</v>
      </c>
      <c r="C18" s="13">
        <v>0</v>
      </c>
      <c r="D18" s="13"/>
      <c r="E18" s="20">
        <f t="shared" si="0"/>
        <v>3396.1</v>
      </c>
    </row>
    <row r="19" spans="1:5" s="15" customFormat="1" ht="16.5" customHeight="1" x14ac:dyDescent="0.25">
      <c r="A19" s="12">
        <v>41653</v>
      </c>
      <c r="B19" s="22" t="s">
        <v>8</v>
      </c>
      <c r="C19" s="13">
        <v>30</v>
      </c>
      <c r="D19" s="13"/>
      <c r="E19" s="20">
        <f t="shared" si="0"/>
        <v>3426.1</v>
      </c>
    </row>
    <row r="20" spans="1:5" s="15" customFormat="1" ht="16.5" customHeight="1" x14ac:dyDescent="0.25">
      <c r="A20" s="12">
        <v>41654</v>
      </c>
      <c r="B20" s="22" t="s">
        <v>8</v>
      </c>
      <c r="C20" s="13">
        <v>130</v>
      </c>
      <c r="D20" s="13"/>
      <c r="E20" s="20">
        <f t="shared" si="0"/>
        <v>3556.1</v>
      </c>
    </row>
    <row r="21" spans="1:5" s="15" customFormat="1" ht="16.5" customHeight="1" x14ac:dyDescent="0.25">
      <c r="A21" s="12">
        <v>41655</v>
      </c>
      <c r="B21" s="22" t="s">
        <v>8</v>
      </c>
      <c r="C21" s="13">
        <v>252.9</v>
      </c>
      <c r="D21" s="13"/>
      <c r="E21" s="20">
        <f t="shared" si="0"/>
        <v>3809</v>
      </c>
    </row>
    <row r="22" spans="1:5" s="15" customFormat="1" ht="16.5" customHeight="1" x14ac:dyDescent="0.25">
      <c r="A22" s="12">
        <v>41656</v>
      </c>
      <c r="B22" s="22" t="s">
        <v>8</v>
      </c>
      <c r="C22" s="13">
        <v>110</v>
      </c>
      <c r="D22" s="13"/>
      <c r="E22" s="20">
        <f t="shared" si="0"/>
        <v>3919</v>
      </c>
    </row>
    <row r="23" spans="1:5" s="15" customFormat="1" ht="16.5" customHeight="1" x14ac:dyDescent="0.25">
      <c r="A23" s="12">
        <v>41657</v>
      </c>
      <c r="B23" s="22" t="s">
        <v>8</v>
      </c>
      <c r="C23" s="13">
        <v>20</v>
      </c>
      <c r="D23" s="13"/>
      <c r="E23" s="20">
        <f t="shared" si="0"/>
        <v>3939</v>
      </c>
    </row>
    <row r="24" spans="1:5" s="15" customFormat="1" ht="16.5" customHeight="1" x14ac:dyDescent="0.25">
      <c r="A24" s="12">
        <v>41658</v>
      </c>
      <c r="B24" s="22" t="s">
        <v>8</v>
      </c>
      <c r="C24" s="13">
        <v>60</v>
      </c>
      <c r="D24" s="13"/>
      <c r="E24" s="20">
        <f t="shared" si="0"/>
        <v>3999</v>
      </c>
    </row>
    <row r="25" spans="1:5" s="15" customFormat="1" ht="16.5" customHeight="1" x14ac:dyDescent="0.25">
      <c r="A25" s="12">
        <v>41659</v>
      </c>
      <c r="B25" s="22" t="s">
        <v>8</v>
      </c>
      <c r="C25" s="13">
        <v>186</v>
      </c>
      <c r="D25" s="13"/>
      <c r="E25" s="20">
        <f t="shared" si="0"/>
        <v>4185</v>
      </c>
    </row>
    <row r="26" spans="1:5" s="15" customFormat="1" ht="16.5" customHeight="1" x14ac:dyDescent="0.25">
      <c r="A26" s="12">
        <v>41660</v>
      </c>
      <c r="B26" s="22" t="s">
        <v>8</v>
      </c>
      <c r="C26" s="13">
        <v>50</v>
      </c>
      <c r="D26" s="13"/>
      <c r="E26" s="20">
        <f t="shared" si="0"/>
        <v>4235</v>
      </c>
    </row>
    <row r="27" spans="1:5" s="15" customFormat="1" ht="16.5" customHeight="1" x14ac:dyDescent="0.25">
      <c r="A27" s="12">
        <v>41661</v>
      </c>
      <c r="B27" s="22" t="s">
        <v>8</v>
      </c>
      <c r="C27" s="13">
        <v>105</v>
      </c>
      <c r="D27" s="13"/>
      <c r="E27" s="20">
        <f t="shared" si="0"/>
        <v>4340</v>
      </c>
    </row>
    <row r="28" spans="1:5" s="15" customFormat="1" ht="16.5" customHeight="1" x14ac:dyDescent="0.25">
      <c r="A28" s="12">
        <v>41662</v>
      </c>
      <c r="B28" s="22" t="s">
        <v>8</v>
      </c>
      <c r="C28" s="13">
        <v>72</v>
      </c>
      <c r="D28" s="13"/>
      <c r="E28" s="14">
        <f t="shared" ref="E28:E36" si="1">E27+C28-D28</f>
        <v>4412</v>
      </c>
    </row>
    <row r="29" spans="1:5" s="15" customFormat="1" ht="16.5" customHeight="1" x14ac:dyDescent="0.25">
      <c r="A29" s="12">
        <v>41663</v>
      </c>
      <c r="B29" s="22" t="s">
        <v>8</v>
      </c>
      <c r="C29" s="13">
        <v>263</v>
      </c>
      <c r="D29" s="13"/>
      <c r="E29" s="14">
        <f t="shared" si="1"/>
        <v>4675</v>
      </c>
    </row>
    <row r="30" spans="1:5" s="15" customFormat="1" ht="16.5" customHeight="1" x14ac:dyDescent="0.25">
      <c r="A30" s="12">
        <v>41664</v>
      </c>
      <c r="B30" s="22" t="s">
        <v>8</v>
      </c>
      <c r="C30" s="13">
        <v>125</v>
      </c>
      <c r="D30" s="13"/>
      <c r="E30" s="14">
        <f t="shared" si="1"/>
        <v>4800</v>
      </c>
    </row>
    <row r="31" spans="1:5" s="15" customFormat="1" ht="16.5" customHeight="1" x14ac:dyDescent="0.25">
      <c r="A31" s="12">
        <v>41665</v>
      </c>
      <c r="B31" s="22" t="s">
        <v>8</v>
      </c>
      <c r="C31" s="13">
        <v>304</v>
      </c>
      <c r="D31" s="13"/>
      <c r="E31" s="14">
        <f t="shared" si="1"/>
        <v>5104</v>
      </c>
    </row>
    <row r="32" spans="1:5" s="15" customFormat="1" ht="16.5" customHeight="1" x14ac:dyDescent="0.25">
      <c r="A32" s="12">
        <v>41666</v>
      </c>
      <c r="B32" s="22" t="s">
        <v>8</v>
      </c>
      <c r="C32" s="13">
        <v>50</v>
      </c>
      <c r="D32" s="13"/>
      <c r="E32" s="14">
        <f t="shared" si="1"/>
        <v>5154</v>
      </c>
    </row>
    <row r="33" spans="1:5" s="15" customFormat="1" ht="16.5" customHeight="1" x14ac:dyDescent="0.25">
      <c r="A33" s="12">
        <v>41667</v>
      </c>
      <c r="B33" s="22" t="s">
        <v>8</v>
      </c>
      <c r="C33" s="13">
        <v>206</v>
      </c>
      <c r="D33" s="13"/>
      <c r="E33" s="14">
        <f t="shared" si="1"/>
        <v>5360</v>
      </c>
    </row>
    <row r="34" spans="1:5" s="15" customFormat="1" ht="16.5" customHeight="1" x14ac:dyDescent="0.25">
      <c r="A34" s="12">
        <v>41668</v>
      </c>
      <c r="B34" s="22" t="s">
        <v>8</v>
      </c>
      <c r="C34" s="13">
        <v>70</v>
      </c>
      <c r="D34" s="13"/>
      <c r="E34" s="14">
        <f t="shared" si="1"/>
        <v>5430</v>
      </c>
    </row>
    <row r="35" spans="1:5" s="15" customFormat="1" ht="16.5" customHeight="1" x14ac:dyDescent="0.25">
      <c r="A35" s="12">
        <v>41669</v>
      </c>
      <c r="B35" s="22" t="s">
        <v>8</v>
      </c>
      <c r="C35" s="13">
        <v>85</v>
      </c>
      <c r="D35" s="13"/>
      <c r="E35" s="14">
        <f t="shared" si="1"/>
        <v>5515</v>
      </c>
    </row>
    <row r="36" spans="1:5" s="15" customFormat="1" ht="16.5" customHeight="1" x14ac:dyDescent="0.25">
      <c r="A36" s="12"/>
      <c r="B36" s="22"/>
      <c r="C36" s="13"/>
      <c r="D36" s="13"/>
      <c r="E36" s="14">
        <f t="shared" si="1"/>
        <v>5515</v>
      </c>
    </row>
    <row r="37" spans="1:5" s="15" customFormat="1" ht="23.25" customHeight="1" thickBot="1" x14ac:dyDescent="0.3">
      <c r="A37" s="24" t="s">
        <v>6</v>
      </c>
      <c r="B37" s="24"/>
      <c r="C37" s="25">
        <f>SUM(C6:C36)</f>
        <v>5029.8</v>
      </c>
      <c r="D37" s="25"/>
      <c r="E37" s="26"/>
    </row>
    <row r="38" spans="1:5" ht="13.5" thickTop="1" x14ac:dyDescent="0.2">
      <c r="A38" s="11"/>
      <c r="B38" s="11"/>
    </row>
    <row r="39" spans="1:5" x14ac:dyDescent="0.2">
      <c r="A39" s="11"/>
      <c r="B39" s="11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view="pageBreakPreview" topLeftCell="A31" zoomScale="60" zoomScaleNormal="100" workbookViewId="0">
      <selection activeCell="E45" sqref="E45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6" ht="15.75" x14ac:dyDescent="0.25">
      <c r="A1" s="1" t="s">
        <v>0</v>
      </c>
      <c r="B1" s="3"/>
    </row>
    <row r="2" spans="1:6" ht="15.75" x14ac:dyDescent="0.25">
      <c r="A2" s="2" t="s">
        <v>26</v>
      </c>
      <c r="B2" s="6"/>
    </row>
    <row r="4" spans="1:6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6" s="16" customFormat="1" ht="18" customHeight="1" x14ac:dyDescent="0.25">
      <c r="A5" s="17"/>
      <c r="B5" s="21" t="s">
        <v>9</v>
      </c>
      <c r="C5" s="18"/>
      <c r="D5" s="18"/>
      <c r="E5" s="23">
        <f>'Sept''14'!E38</f>
        <v>1476.1500000000015</v>
      </c>
    </row>
    <row r="6" spans="1:6" s="16" customFormat="1" ht="15.75" customHeight="1" x14ac:dyDescent="0.25">
      <c r="A6" s="19">
        <v>41913</v>
      </c>
      <c r="B6" s="22" t="s">
        <v>8</v>
      </c>
      <c r="C6" s="18">
        <v>25</v>
      </c>
      <c r="D6" s="18">
        <v>249.4</v>
      </c>
      <c r="E6" s="20">
        <f>E5+C6-D6</f>
        <v>1251.7500000000014</v>
      </c>
      <c r="F6" s="28" t="s">
        <v>10</v>
      </c>
    </row>
    <row r="7" spans="1:6" s="15" customFormat="1" ht="16.5" customHeight="1" x14ac:dyDescent="0.25">
      <c r="A7" s="19">
        <v>41914</v>
      </c>
      <c r="B7" s="22" t="s">
        <v>8</v>
      </c>
      <c r="C7" s="13">
        <v>140</v>
      </c>
      <c r="D7" s="13">
        <v>1000</v>
      </c>
      <c r="E7" s="20">
        <f>E6+C7-D7</f>
        <v>391.75000000000136</v>
      </c>
      <c r="F7" s="27"/>
    </row>
    <row r="8" spans="1:6" s="15" customFormat="1" ht="16.5" customHeight="1" x14ac:dyDescent="0.25">
      <c r="A8" s="19">
        <v>41915</v>
      </c>
      <c r="B8" s="22" t="s">
        <v>8</v>
      </c>
      <c r="C8" s="13">
        <v>25</v>
      </c>
      <c r="D8" s="13"/>
      <c r="E8" s="20">
        <f t="shared" ref="E8:E37" si="0">E7+C8-D8</f>
        <v>416.75000000000136</v>
      </c>
    </row>
    <row r="9" spans="1:6" s="15" customFormat="1" ht="16.5" customHeight="1" x14ac:dyDescent="0.25">
      <c r="A9" s="19">
        <v>41916</v>
      </c>
      <c r="B9" s="22" t="s">
        <v>8</v>
      </c>
      <c r="C9" s="13">
        <v>115</v>
      </c>
      <c r="D9" s="13"/>
      <c r="E9" s="20">
        <f t="shared" si="0"/>
        <v>531.75000000000136</v>
      </c>
    </row>
    <row r="10" spans="1:6" s="15" customFormat="1" ht="16.5" customHeight="1" x14ac:dyDescent="0.25">
      <c r="A10" s="19">
        <v>41917</v>
      </c>
      <c r="B10" s="22" t="s">
        <v>8</v>
      </c>
      <c r="C10" s="13">
        <v>95</v>
      </c>
      <c r="D10" s="13"/>
      <c r="E10" s="20">
        <f t="shared" si="0"/>
        <v>626.75000000000136</v>
      </c>
    </row>
    <row r="11" spans="1:6" s="15" customFormat="1" ht="16.5" customHeight="1" x14ac:dyDescent="0.25">
      <c r="A11" s="19">
        <v>41918</v>
      </c>
      <c r="B11" s="22" t="s">
        <v>8</v>
      </c>
      <c r="C11" s="13">
        <v>125</v>
      </c>
      <c r="D11" s="13"/>
      <c r="E11" s="20">
        <f t="shared" si="0"/>
        <v>751.75000000000136</v>
      </c>
    </row>
    <row r="12" spans="1:6" s="15" customFormat="1" ht="16.5" customHeight="1" x14ac:dyDescent="0.25">
      <c r="A12" s="19">
        <v>41919</v>
      </c>
      <c r="B12" s="22" t="s">
        <v>8</v>
      </c>
      <c r="C12" s="13">
        <v>70</v>
      </c>
      <c r="D12" s="13"/>
      <c r="E12" s="20">
        <f t="shared" si="0"/>
        <v>821.75000000000136</v>
      </c>
    </row>
    <row r="13" spans="1:6" s="15" customFormat="1" ht="16.5" customHeight="1" x14ac:dyDescent="0.25">
      <c r="A13" s="19">
        <v>41920</v>
      </c>
      <c r="B13" s="22" t="s">
        <v>8</v>
      </c>
      <c r="C13" s="13">
        <v>142.5</v>
      </c>
      <c r="D13" s="13"/>
      <c r="E13" s="20">
        <f t="shared" si="0"/>
        <v>964.25000000000136</v>
      </c>
    </row>
    <row r="14" spans="1:6" s="15" customFormat="1" ht="16.5" customHeight="1" x14ac:dyDescent="0.25">
      <c r="A14" s="19">
        <v>41921</v>
      </c>
      <c r="B14" s="22" t="s">
        <v>8</v>
      </c>
      <c r="C14" s="13">
        <v>123</v>
      </c>
      <c r="D14" s="13"/>
      <c r="E14" s="20">
        <f t="shared" si="0"/>
        <v>1087.2500000000014</v>
      </c>
    </row>
    <row r="15" spans="1:6" s="15" customFormat="1" ht="16.5" customHeight="1" x14ac:dyDescent="0.25">
      <c r="A15" s="19">
        <v>41922</v>
      </c>
      <c r="B15" s="22" t="s">
        <v>8</v>
      </c>
      <c r="C15" s="13">
        <v>0</v>
      </c>
      <c r="D15" s="13"/>
      <c r="E15" s="20">
        <f t="shared" si="0"/>
        <v>1087.2500000000014</v>
      </c>
    </row>
    <row r="16" spans="1:6" s="15" customFormat="1" ht="16.5" customHeight="1" x14ac:dyDescent="0.25">
      <c r="A16" s="19">
        <v>41923</v>
      </c>
      <c r="B16" s="22" t="s">
        <v>8</v>
      </c>
      <c r="C16" s="13">
        <v>0</v>
      </c>
      <c r="D16" s="13"/>
      <c r="E16" s="20">
        <f t="shared" si="0"/>
        <v>1087.2500000000014</v>
      </c>
    </row>
    <row r="17" spans="1:7" s="15" customFormat="1" ht="16.5" customHeight="1" x14ac:dyDescent="0.25">
      <c r="A17" s="19">
        <v>41924</v>
      </c>
      <c r="B17" s="22" t="s">
        <v>8</v>
      </c>
      <c r="C17" s="13">
        <v>50</v>
      </c>
      <c r="D17" s="13"/>
      <c r="E17" s="20">
        <f t="shared" si="0"/>
        <v>1137.2500000000014</v>
      </c>
      <c r="F17" s="27"/>
    </row>
    <row r="18" spans="1:7" s="15" customFormat="1" ht="16.5" customHeight="1" x14ac:dyDescent="0.25">
      <c r="A18" s="19">
        <v>41925</v>
      </c>
      <c r="B18" s="22" t="s">
        <v>8</v>
      </c>
      <c r="C18" s="13">
        <v>0</v>
      </c>
      <c r="D18" s="13"/>
      <c r="E18" s="20">
        <f t="shared" si="0"/>
        <v>1137.2500000000014</v>
      </c>
      <c r="F18" s="27"/>
    </row>
    <row r="19" spans="1:7" s="15" customFormat="1" ht="16.5" customHeight="1" x14ac:dyDescent="0.25">
      <c r="A19" s="19">
        <v>41926</v>
      </c>
      <c r="B19" s="22" t="s">
        <v>8</v>
      </c>
      <c r="C19" s="13">
        <v>315</v>
      </c>
      <c r="D19" s="13"/>
      <c r="E19" s="20">
        <f t="shared" si="0"/>
        <v>1452.2500000000014</v>
      </c>
    </row>
    <row r="20" spans="1:7" s="15" customFormat="1" ht="16.5" customHeight="1" x14ac:dyDescent="0.25">
      <c r="A20" s="19">
        <v>41927</v>
      </c>
      <c r="B20" s="22" t="s">
        <v>8</v>
      </c>
      <c r="C20" s="13">
        <v>90</v>
      </c>
      <c r="D20" s="13"/>
      <c r="E20" s="20">
        <f t="shared" si="0"/>
        <v>1542.2500000000014</v>
      </c>
    </row>
    <row r="21" spans="1:7" s="15" customFormat="1" ht="16.5" customHeight="1" x14ac:dyDescent="0.25">
      <c r="A21" s="19">
        <v>41928</v>
      </c>
      <c r="B21" s="22" t="s">
        <v>8</v>
      </c>
      <c r="C21" s="13">
        <v>155</v>
      </c>
      <c r="D21" s="13"/>
      <c r="E21" s="20">
        <f t="shared" si="0"/>
        <v>1697.2500000000014</v>
      </c>
    </row>
    <row r="22" spans="1:7" s="15" customFormat="1" ht="16.5" customHeight="1" x14ac:dyDescent="0.25">
      <c r="A22" s="19">
        <v>41929</v>
      </c>
      <c r="B22" s="22" t="s">
        <v>8</v>
      </c>
      <c r="C22" s="13">
        <v>190</v>
      </c>
      <c r="D22" s="13"/>
      <c r="E22" s="20">
        <f t="shared" si="0"/>
        <v>1887.2500000000014</v>
      </c>
    </row>
    <row r="23" spans="1:7" s="15" customFormat="1" ht="16.5" customHeight="1" x14ac:dyDescent="0.25">
      <c r="A23" s="19">
        <v>41930</v>
      </c>
      <c r="B23" s="22" t="s">
        <v>8</v>
      </c>
      <c r="C23" s="13">
        <v>26</v>
      </c>
      <c r="D23" s="13"/>
      <c r="E23" s="20">
        <f t="shared" si="0"/>
        <v>1913.2500000000014</v>
      </c>
    </row>
    <row r="24" spans="1:7" s="15" customFormat="1" ht="16.5" customHeight="1" x14ac:dyDescent="0.25">
      <c r="A24" s="19">
        <v>41931</v>
      </c>
      <c r="B24" s="22" t="s">
        <v>8</v>
      </c>
      <c r="C24" s="13">
        <v>20</v>
      </c>
      <c r="D24" s="13">
        <v>1500</v>
      </c>
      <c r="E24" s="20">
        <f t="shared" si="0"/>
        <v>433.25000000000136</v>
      </c>
    </row>
    <row r="25" spans="1:7" s="15" customFormat="1" ht="16.5" customHeight="1" x14ac:dyDescent="0.25">
      <c r="A25" s="19">
        <v>41932</v>
      </c>
      <c r="B25" s="22" t="s">
        <v>8</v>
      </c>
      <c r="C25" s="13">
        <v>222</v>
      </c>
      <c r="D25" s="13"/>
      <c r="E25" s="20">
        <f t="shared" si="0"/>
        <v>655.25000000000136</v>
      </c>
    </row>
    <row r="26" spans="1:7" s="15" customFormat="1" ht="16.5" customHeight="1" x14ac:dyDescent="0.25">
      <c r="A26" s="19">
        <v>41933</v>
      </c>
      <c r="B26" s="22" t="s">
        <v>8</v>
      </c>
      <c r="C26" s="13"/>
      <c r="D26" s="13"/>
      <c r="E26" s="20">
        <f t="shared" si="0"/>
        <v>655.25000000000136</v>
      </c>
    </row>
    <row r="27" spans="1:7" s="15" customFormat="1" ht="16.5" customHeight="1" x14ac:dyDescent="0.25">
      <c r="A27" s="19">
        <v>41934</v>
      </c>
      <c r="B27" s="22" t="s">
        <v>8</v>
      </c>
      <c r="C27" s="13"/>
      <c r="D27" s="13"/>
      <c r="E27" s="20">
        <f t="shared" si="0"/>
        <v>655.25000000000136</v>
      </c>
      <c r="G27" s="29"/>
    </row>
    <row r="28" spans="1:7" s="15" customFormat="1" ht="16.5" customHeight="1" x14ac:dyDescent="0.25">
      <c r="A28" s="19">
        <v>41935</v>
      </c>
      <c r="B28" s="22" t="s">
        <v>8</v>
      </c>
      <c r="C28" s="13">
        <v>264</v>
      </c>
      <c r="D28" s="13"/>
      <c r="E28" s="20">
        <f t="shared" si="0"/>
        <v>919.25000000000136</v>
      </c>
      <c r="G28" s="29"/>
    </row>
    <row r="29" spans="1:7" s="15" customFormat="1" ht="16.5" customHeight="1" x14ac:dyDescent="0.25">
      <c r="A29" s="19">
        <v>41936</v>
      </c>
      <c r="B29" s="22" t="s">
        <v>8</v>
      </c>
      <c r="C29" s="13">
        <v>75</v>
      </c>
      <c r="D29" s="13"/>
      <c r="E29" s="20">
        <f t="shared" si="0"/>
        <v>994.25000000000136</v>
      </c>
      <c r="F29" s="27"/>
    </row>
    <row r="30" spans="1:7" s="15" customFormat="1" ht="16.5" customHeight="1" x14ac:dyDescent="0.25">
      <c r="A30" s="19">
        <v>41937</v>
      </c>
      <c r="B30" s="22" t="s">
        <v>8</v>
      </c>
      <c r="C30" s="13"/>
      <c r="D30" s="13"/>
      <c r="E30" s="20">
        <f t="shared" si="0"/>
        <v>994.25000000000136</v>
      </c>
      <c r="F30" s="27"/>
    </row>
    <row r="31" spans="1:7" s="15" customFormat="1" ht="16.5" customHeight="1" x14ac:dyDescent="0.25">
      <c r="A31" s="19">
        <v>41938</v>
      </c>
      <c r="B31" s="22" t="s">
        <v>8</v>
      </c>
      <c r="C31" s="13">
        <v>265.89999999999998</v>
      </c>
      <c r="D31" s="13"/>
      <c r="E31" s="20">
        <f t="shared" si="0"/>
        <v>1260.1500000000015</v>
      </c>
    </row>
    <row r="32" spans="1:7" s="15" customFormat="1" ht="16.5" customHeight="1" x14ac:dyDescent="0.25">
      <c r="A32" s="19">
        <v>41939</v>
      </c>
      <c r="B32" s="22" t="s">
        <v>8</v>
      </c>
      <c r="C32" s="13">
        <v>135</v>
      </c>
      <c r="D32" s="13"/>
      <c r="E32" s="20">
        <f t="shared" si="0"/>
        <v>1395.1500000000015</v>
      </c>
    </row>
    <row r="33" spans="1:5" s="15" customFormat="1" ht="16.5" customHeight="1" x14ac:dyDescent="0.25">
      <c r="A33" s="19">
        <v>41940</v>
      </c>
      <c r="B33" s="22" t="s">
        <v>8</v>
      </c>
      <c r="C33" s="13">
        <v>227.5</v>
      </c>
      <c r="D33" s="13"/>
      <c r="E33" s="20">
        <f t="shared" si="0"/>
        <v>1622.6500000000015</v>
      </c>
    </row>
    <row r="34" spans="1:5" s="15" customFormat="1" ht="16.5" customHeight="1" x14ac:dyDescent="0.25">
      <c r="A34" s="19">
        <v>41941</v>
      </c>
      <c r="B34" s="22" t="s">
        <v>8</v>
      </c>
      <c r="C34" s="13">
        <v>60</v>
      </c>
      <c r="D34" s="13"/>
      <c r="E34" s="20">
        <f t="shared" si="0"/>
        <v>1682.6500000000015</v>
      </c>
    </row>
    <row r="35" spans="1:5" s="15" customFormat="1" ht="16.5" customHeight="1" x14ac:dyDescent="0.25">
      <c r="A35" s="19">
        <v>41942</v>
      </c>
      <c r="B35" s="22" t="s">
        <v>8</v>
      </c>
      <c r="C35" s="13">
        <v>50</v>
      </c>
      <c r="D35" s="13">
        <v>1300</v>
      </c>
      <c r="E35" s="20">
        <f t="shared" si="0"/>
        <v>432.65000000000146</v>
      </c>
    </row>
    <row r="36" spans="1:5" s="15" customFormat="1" ht="16.5" customHeight="1" x14ac:dyDescent="0.25">
      <c r="A36" s="19">
        <v>41943</v>
      </c>
      <c r="B36" s="22" t="s">
        <v>8</v>
      </c>
      <c r="C36" s="13"/>
      <c r="D36" s="13"/>
      <c r="E36" s="20">
        <f t="shared" si="0"/>
        <v>432.65000000000146</v>
      </c>
    </row>
    <row r="37" spans="1:5" s="15" customFormat="1" ht="16.5" customHeight="1" x14ac:dyDescent="0.25">
      <c r="A37" s="19"/>
      <c r="B37" s="22"/>
      <c r="C37" s="13"/>
      <c r="D37" s="13"/>
      <c r="E37" s="20">
        <f t="shared" si="0"/>
        <v>432.65000000000146</v>
      </c>
    </row>
    <row r="38" spans="1:5" s="15" customFormat="1" ht="23.25" customHeight="1" thickBot="1" x14ac:dyDescent="0.3">
      <c r="A38" s="24" t="s">
        <v>6</v>
      </c>
      <c r="B38" s="24"/>
      <c r="C38" s="25">
        <f>SUM(C6:C37)</f>
        <v>3005.9</v>
      </c>
      <c r="D38" s="25">
        <f>SUM(D6:D35)</f>
        <v>4049.4</v>
      </c>
      <c r="E38" s="26">
        <f>E37</f>
        <v>432.65000000000146</v>
      </c>
    </row>
    <row r="39" spans="1:5" ht="13.5" thickTop="1" x14ac:dyDescent="0.2">
      <c r="A39" s="11"/>
      <c r="B39" s="11"/>
    </row>
    <row r="40" spans="1:5" x14ac:dyDescent="0.2">
      <c r="A40" s="11" t="s">
        <v>21</v>
      </c>
      <c r="B40" s="11"/>
      <c r="E40" s="33"/>
    </row>
    <row r="41" spans="1:5" x14ac:dyDescent="0.2">
      <c r="E41" s="33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7" workbookViewId="0">
      <selection activeCell="D26" sqref="D26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6" ht="15.75" x14ac:dyDescent="0.25">
      <c r="A1" s="1" t="s">
        <v>0</v>
      </c>
      <c r="B1" s="3"/>
    </row>
    <row r="2" spans="1:6" ht="15.75" x14ac:dyDescent="0.25">
      <c r="A2" s="2" t="s">
        <v>27</v>
      </c>
      <c r="B2" s="6"/>
    </row>
    <row r="4" spans="1:6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6" s="16" customFormat="1" ht="18" customHeight="1" x14ac:dyDescent="0.25">
      <c r="A5" s="17"/>
      <c r="B5" s="21" t="s">
        <v>9</v>
      </c>
      <c r="C5" s="18"/>
      <c r="D5" s="18"/>
      <c r="E5" s="23">
        <f>'Oct''14'!E37</f>
        <v>432.65000000000146</v>
      </c>
    </row>
    <row r="6" spans="1:6" s="16" customFormat="1" ht="15.75" customHeight="1" x14ac:dyDescent="0.25">
      <c r="A6" s="19">
        <v>41944</v>
      </c>
      <c r="B6" s="22" t="s">
        <v>8</v>
      </c>
      <c r="C6" s="18">
        <v>25</v>
      </c>
      <c r="D6" s="18">
        <v>345.7</v>
      </c>
      <c r="E6" s="20">
        <f>E5+C6-D6</f>
        <v>111.95000000000147</v>
      </c>
      <c r="F6" s="28" t="s">
        <v>30</v>
      </c>
    </row>
    <row r="7" spans="1:6" s="15" customFormat="1" ht="16.5" customHeight="1" x14ac:dyDescent="0.25">
      <c r="A7" s="19">
        <v>41945</v>
      </c>
      <c r="B7" s="22" t="s">
        <v>8</v>
      </c>
      <c r="C7" s="13">
        <v>55</v>
      </c>
      <c r="D7" s="13"/>
      <c r="E7" s="20">
        <f>E6+C7-D7</f>
        <v>166.95000000000147</v>
      </c>
      <c r="F7" s="27"/>
    </row>
    <row r="8" spans="1:6" s="15" customFormat="1" ht="16.5" customHeight="1" x14ac:dyDescent="0.25">
      <c r="A8" s="19">
        <v>41946</v>
      </c>
      <c r="B8" s="22" t="s">
        <v>8</v>
      </c>
      <c r="C8" s="13">
        <v>110.2</v>
      </c>
      <c r="D8" s="13"/>
      <c r="E8" s="20">
        <f t="shared" ref="E8:E35" si="0">E7+C8-D8</f>
        <v>277.15000000000146</v>
      </c>
    </row>
    <row r="9" spans="1:6" s="15" customFormat="1" ht="16.5" customHeight="1" x14ac:dyDescent="0.25">
      <c r="A9" s="19">
        <v>41947</v>
      </c>
      <c r="B9" s="22" t="s">
        <v>8</v>
      </c>
      <c r="C9" s="13">
        <v>20</v>
      </c>
      <c r="D9" s="13"/>
      <c r="E9" s="20">
        <f t="shared" si="0"/>
        <v>297.15000000000146</v>
      </c>
    </row>
    <row r="10" spans="1:6" s="15" customFormat="1" ht="16.5" customHeight="1" x14ac:dyDescent="0.25">
      <c r="A10" s="19">
        <v>41948</v>
      </c>
      <c r="B10" s="22" t="s">
        <v>8</v>
      </c>
      <c r="C10" s="13">
        <v>64.900000000000006</v>
      </c>
      <c r="D10" s="13"/>
      <c r="E10" s="20">
        <f t="shared" si="0"/>
        <v>362.05000000000143</v>
      </c>
    </row>
    <row r="11" spans="1:6" s="15" customFormat="1" ht="16.5" customHeight="1" x14ac:dyDescent="0.25">
      <c r="A11" s="19">
        <v>41949</v>
      </c>
      <c r="B11" s="22" t="s">
        <v>8</v>
      </c>
      <c r="C11" s="13">
        <v>100</v>
      </c>
      <c r="D11" s="13"/>
      <c r="E11" s="20">
        <f t="shared" si="0"/>
        <v>462.05000000000143</v>
      </c>
    </row>
    <row r="12" spans="1:6" s="15" customFormat="1" ht="16.5" customHeight="1" x14ac:dyDescent="0.25">
      <c r="A12" s="19">
        <v>41950</v>
      </c>
      <c r="B12" s="22" t="s">
        <v>8</v>
      </c>
      <c r="C12" s="13">
        <v>95</v>
      </c>
      <c r="D12" s="13"/>
      <c r="E12" s="20">
        <f t="shared" si="0"/>
        <v>557.05000000000143</v>
      </c>
    </row>
    <row r="13" spans="1:6" s="15" customFormat="1" ht="16.5" customHeight="1" x14ac:dyDescent="0.25">
      <c r="A13" s="19">
        <v>41951</v>
      </c>
      <c r="B13" s="22" t="s">
        <v>8</v>
      </c>
      <c r="C13" s="13">
        <v>224</v>
      </c>
      <c r="D13" s="13"/>
      <c r="E13" s="20">
        <f t="shared" si="0"/>
        <v>781.05000000000143</v>
      </c>
    </row>
    <row r="14" spans="1:6" s="15" customFormat="1" ht="16.5" customHeight="1" x14ac:dyDescent="0.25">
      <c r="A14" s="19">
        <v>41952</v>
      </c>
      <c r="B14" s="22" t="s">
        <v>8</v>
      </c>
      <c r="C14" s="13">
        <v>65</v>
      </c>
      <c r="D14" s="13"/>
      <c r="E14" s="20">
        <f t="shared" si="0"/>
        <v>846.05000000000143</v>
      </c>
    </row>
    <row r="15" spans="1:6" s="15" customFormat="1" ht="16.5" customHeight="1" x14ac:dyDescent="0.25">
      <c r="A15" s="19">
        <v>41953</v>
      </c>
      <c r="B15" s="22" t="s">
        <v>8</v>
      </c>
      <c r="C15" s="13">
        <v>41</v>
      </c>
      <c r="D15" s="13"/>
      <c r="E15" s="20">
        <f t="shared" si="0"/>
        <v>887.05000000000143</v>
      </c>
    </row>
    <row r="16" spans="1:6" s="15" customFormat="1" ht="16.5" customHeight="1" x14ac:dyDescent="0.25">
      <c r="A16" s="19">
        <v>41954</v>
      </c>
      <c r="B16" s="22" t="s">
        <v>8</v>
      </c>
      <c r="C16" s="13">
        <v>165</v>
      </c>
      <c r="D16" s="13"/>
      <c r="E16" s="20">
        <f t="shared" si="0"/>
        <v>1052.0500000000015</v>
      </c>
    </row>
    <row r="17" spans="1:7" s="15" customFormat="1" ht="16.5" customHeight="1" x14ac:dyDescent="0.25">
      <c r="A17" s="19">
        <v>41955</v>
      </c>
      <c r="B17" s="22" t="s">
        <v>8</v>
      </c>
      <c r="C17" s="13">
        <v>279</v>
      </c>
      <c r="D17" s="13"/>
      <c r="E17" s="20">
        <f t="shared" si="0"/>
        <v>1331.0500000000015</v>
      </c>
      <c r="F17" s="27"/>
    </row>
    <row r="18" spans="1:7" s="15" customFormat="1" ht="16.5" customHeight="1" x14ac:dyDescent="0.25">
      <c r="A18" s="19">
        <v>41956</v>
      </c>
      <c r="B18" s="22" t="s">
        <v>8</v>
      </c>
      <c r="C18" s="13">
        <v>25</v>
      </c>
      <c r="D18" s="13"/>
      <c r="E18" s="20">
        <f t="shared" si="0"/>
        <v>1356.0500000000015</v>
      </c>
      <c r="F18" s="27"/>
    </row>
    <row r="19" spans="1:7" s="15" customFormat="1" ht="16.5" customHeight="1" x14ac:dyDescent="0.25">
      <c r="A19" s="19">
        <v>41957</v>
      </c>
      <c r="B19" s="22" t="s">
        <v>8</v>
      </c>
      <c r="C19" s="13">
        <v>75</v>
      </c>
      <c r="D19" s="13"/>
      <c r="E19" s="20">
        <f t="shared" si="0"/>
        <v>1431.0500000000015</v>
      </c>
    </row>
    <row r="20" spans="1:7" s="15" customFormat="1" ht="16.5" customHeight="1" x14ac:dyDescent="0.25">
      <c r="A20" s="19">
        <v>41958</v>
      </c>
      <c r="B20" s="22" t="s">
        <v>8</v>
      </c>
      <c r="C20" s="13">
        <v>262</v>
      </c>
      <c r="D20" s="13"/>
      <c r="E20" s="20">
        <f t="shared" si="0"/>
        <v>1693.0500000000015</v>
      </c>
    </row>
    <row r="21" spans="1:7" s="15" customFormat="1" ht="16.5" customHeight="1" x14ac:dyDescent="0.25">
      <c r="A21" s="19">
        <v>41959</v>
      </c>
      <c r="B21" s="22" t="s">
        <v>8</v>
      </c>
      <c r="C21" s="13">
        <v>0</v>
      </c>
      <c r="D21" s="13"/>
      <c r="E21" s="20">
        <f t="shared" si="0"/>
        <v>1693.0500000000015</v>
      </c>
    </row>
    <row r="22" spans="1:7" s="15" customFormat="1" ht="16.5" customHeight="1" x14ac:dyDescent="0.25">
      <c r="A22" s="19">
        <v>41960</v>
      </c>
      <c r="B22" s="22" t="s">
        <v>8</v>
      </c>
      <c r="C22" s="13">
        <v>100</v>
      </c>
      <c r="D22" s="13"/>
      <c r="E22" s="20">
        <f t="shared" si="0"/>
        <v>1793.0500000000015</v>
      </c>
    </row>
    <row r="23" spans="1:7" s="15" customFormat="1" ht="16.5" customHeight="1" x14ac:dyDescent="0.25">
      <c r="A23" s="19">
        <v>41961</v>
      </c>
      <c r="B23" s="22" t="s">
        <v>8</v>
      </c>
      <c r="C23" s="13">
        <v>160</v>
      </c>
      <c r="D23" s="13"/>
      <c r="E23" s="20">
        <f t="shared" si="0"/>
        <v>1953.0500000000015</v>
      </c>
    </row>
    <row r="24" spans="1:7" s="15" customFormat="1" ht="16.5" customHeight="1" x14ac:dyDescent="0.25">
      <c r="A24" s="19">
        <v>41962</v>
      </c>
      <c r="B24" s="22" t="s">
        <v>8</v>
      </c>
      <c r="C24" s="13">
        <v>235</v>
      </c>
      <c r="D24" s="13"/>
      <c r="E24" s="20">
        <f t="shared" si="0"/>
        <v>2188.0500000000015</v>
      </c>
    </row>
    <row r="25" spans="1:7" s="15" customFormat="1" ht="16.5" customHeight="1" x14ac:dyDescent="0.25">
      <c r="A25" s="19">
        <v>41963</v>
      </c>
      <c r="B25" s="22" t="s">
        <v>8</v>
      </c>
      <c r="C25" s="13">
        <v>267.89999999999998</v>
      </c>
      <c r="D25" s="13">
        <v>1800</v>
      </c>
      <c r="E25" s="20">
        <f t="shared" si="0"/>
        <v>655.95000000000164</v>
      </c>
      <c r="F25" s="15" t="s">
        <v>29</v>
      </c>
    </row>
    <row r="26" spans="1:7" s="15" customFormat="1" ht="16.5" customHeight="1" x14ac:dyDescent="0.25">
      <c r="A26" s="19">
        <v>41964</v>
      </c>
      <c r="B26" s="22" t="s">
        <v>8</v>
      </c>
      <c r="C26" s="13">
        <v>350</v>
      </c>
      <c r="D26" s="13"/>
      <c r="E26" s="20">
        <f t="shared" si="0"/>
        <v>1005.9500000000016</v>
      </c>
    </row>
    <row r="27" spans="1:7" s="15" customFormat="1" ht="16.5" customHeight="1" x14ac:dyDescent="0.25">
      <c r="A27" s="19">
        <v>41965</v>
      </c>
      <c r="B27" s="22" t="s">
        <v>8</v>
      </c>
      <c r="C27" s="13">
        <v>425</v>
      </c>
      <c r="D27" s="13"/>
      <c r="E27" s="20">
        <f t="shared" si="0"/>
        <v>1430.9500000000016</v>
      </c>
      <c r="G27" s="29"/>
    </row>
    <row r="28" spans="1:7" s="15" customFormat="1" ht="16.5" customHeight="1" x14ac:dyDescent="0.25">
      <c r="A28" s="19">
        <v>41966</v>
      </c>
      <c r="B28" s="22" t="s">
        <v>8</v>
      </c>
      <c r="C28" s="13">
        <v>165</v>
      </c>
      <c r="D28" s="13"/>
      <c r="E28" s="20">
        <f t="shared" si="0"/>
        <v>1595.9500000000016</v>
      </c>
      <c r="G28" s="29"/>
    </row>
    <row r="29" spans="1:7" s="15" customFormat="1" ht="16.5" customHeight="1" x14ac:dyDescent="0.25">
      <c r="A29" s="19">
        <v>41967</v>
      </c>
      <c r="B29" s="22" t="s">
        <v>8</v>
      </c>
      <c r="C29" s="13">
        <v>0</v>
      </c>
      <c r="D29" s="13"/>
      <c r="E29" s="20">
        <f t="shared" si="0"/>
        <v>1595.9500000000016</v>
      </c>
      <c r="F29" s="27"/>
    </row>
    <row r="30" spans="1:7" s="15" customFormat="1" ht="16.5" customHeight="1" x14ac:dyDescent="0.25">
      <c r="A30" s="19">
        <v>41968</v>
      </c>
      <c r="B30" s="22" t="s">
        <v>8</v>
      </c>
      <c r="C30" s="13">
        <v>133</v>
      </c>
      <c r="D30" s="13"/>
      <c r="E30" s="20">
        <f t="shared" si="0"/>
        <v>1728.9500000000016</v>
      </c>
      <c r="F30" s="27"/>
    </row>
    <row r="31" spans="1:7" s="15" customFormat="1" ht="16.5" customHeight="1" x14ac:dyDescent="0.25">
      <c r="A31" s="19">
        <v>41969</v>
      </c>
      <c r="B31" s="22" t="s">
        <v>8</v>
      </c>
      <c r="C31" s="13">
        <v>235</v>
      </c>
      <c r="D31" s="13"/>
      <c r="E31" s="20">
        <f t="shared" si="0"/>
        <v>1963.9500000000016</v>
      </c>
    </row>
    <row r="32" spans="1:7" s="15" customFormat="1" ht="16.5" customHeight="1" x14ac:dyDescent="0.25">
      <c r="A32" s="19">
        <v>41970</v>
      </c>
      <c r="B32" s="22" t="s">
        <v>8</v>
      </c>
      <c r="C32" s="13">
        <v>38</v>
      </c>
      <c r="D32" s="13"/>
      <c r="E32" s="20">
        <f t="shared" si="0"/>
        <v>2001.9500000000016</v>
      </c>
    </row>
    <row r="33" spans="1:5" s="15" customFormat="1" ht="16.5" customHeight="1" x14ac:dyDescent="0.25">
      <c r="A33" s="19">
        <v>41971</v>
      </c>
      <c r="B33" s="22" t="s">
        <v>8</v>
      </c>
      <c r="C33" s="13">
        <v>50</v>
      </c>
      <c r="D33" s="13"/>
      <c r="E33" s="20">
        <f t="shared" si="0"/>
        <v>2051.9500000000016</v>
      </c>
    </row>
    <row r="34" spans="1:5" s="15" customFormat="1" ht="16.5" customHeight="1" x14ac:dyDescent="0.25">
      <c r="A34" s="19">
        <v>41972</v>
      </c>
      <c r="B34" s="22" t="s">
        <v>8</v>
      </c>
      <c r="C34" s="13">
        <v>165</v>
      </c>
      <c r="D34" s="13"/>
      <c r="E34" s="20">
        <f t="shared" si="0"/>
        <v>2216.9500000000016</v>
      </c>
    </row>
    <row r="35" spans="1:5" s="15" customFormat="1" ht="16.5" customHeight="1" x14ac:dyDescent="0.25">
      <c r="A35" s="19">
        <v>41973</v>
      </c>
      <c r="B35" s="22" t="s">
        <v>8</v>
      </c>
      <c r="C35" s="13">
        <v>0</v>
      </c>
      <c r="D35" s="13"/>
      <c r="E35" s="20">
        <f t="shared" si="0"/>
        <v>2216.9500000000016</v>
      </c>
    </row>
    <row r="36" spans="1:5" s="15" customFormat="1" ht="16.5" customHeight="1" x14ac:dyDescent="0.25">
      <c r="A36" s="19"/>
      <c r="B36" s="22"/>
      <c r="C36" s="13"/>
      <c r="D36" s="13"/>
      <c r="E36" s="20"/>
    </row>
    <row r="37" spans="1:5" s="15" customFormat="1" ht="16.5" customHeight="1" x14ac:dyDescent="0.25">
      <c r="A37" s="19"/>
      <c r="B37" s="22"/>
      <c r="C37" s="13"/>
      <c r="D37" s="13"/>
      <c r="E37" s="20"/>
    </row>
    <row r="38" spans="1:5" s="15" customFormat="1" ht="23.25" customHeight="1" thickBot="1" x14ac:dyDescent="0.3">
      <c r="A38" s="24" t="s">
        <v>6</v>
      </c>
      <c r="B38" s="24"/>
      <c r="C38" s="25">
        <f>SUM(C6:C37)</f>
        <v>3930</v>
      </c>
      <c r="D38" s="25"/>
      <c r="E38" s="26">
        <f>E37</f>
        <v>0</v>
      </c>
    </row>
    <row r="39" spans="1:5" ht="13.5" thickTop="1" x14ac:dyDescent="0.2">
      <c r="A39" s="11"/>
      <c r="B39" s="11"/>
    </row>
    <row r="40" spans="1:5" x14ac:dyDescent="0.2">
      <c r="A40" s="11" t="s">
        <v>21</v>
      </c>
      <c r="B40" s="11"/>
    </row>
    <row r="41" spans="1:5" x14ac:dyDescent="0.2">
      <c r="E41" s="33"/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20" sqref="D20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6" ht="15.75" x14ac:dyDescent="0.25">
      <c r="A1" s="1" t="s">
        <v>0</v>
      </c>
      <c r="B1" s="3"/>
    </row>
    <row r="2" spans="1:6" ht="15.75" x14ac:dyDescent="0.25">
      <c r="A2" s="2" t="s">
        <v>28</v>
      </c>
      <c r="B2" s="6"/>
    </row>
    <row r="4" spans="1:6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6" s="16" customFormat="1" ht="18" customHeight="1" x14ac:dyDescent="0.25">
      <c r="A5" s="17"/>
      <c r="B5" s="21" t="s">
        <v>9</v>
      </c>
      <c r="C5" s="18"/>
      <c r="D5" s="18"/>
      <c r="E5" s="23">
        <f>'Nov''14'!E35</f>
        <v>2216.9500000000016</v>
      </c>
    </row>
    <row r="6" spans="1:6" s="16" customFormat="1" ht="15.75" customHeight="1" x14ac:dyDescent="0.25">
      <c r="A6" s="19">
        <v>41974</v>
      </c>
      <c r="B6" s="22" t="s">
        <v>8</v>
      </c>
      <c r="C6" s="18">
        <v>95</v>
      </c>
      <c r="D6" s="18">
        <v>410.6</v>
      </c>
      <c r="E6" s="20">
        <f>E5+C6-D6</f>
        <v>1901.3500000000017</v>
      </c>
      <c r="F6" s="28" t="s">
        <v>30</v>
      </c>
    </row>
    <row r="7" spans="1:6" s="15" customFormat="1" ht="16.5" customHeight="1" x14ac:dyDescent="0.25">
      <c r="A7" s="19">
        <v>41975</v>
      </c>
      <c r="B7" s="22" t="s">
        <v>8</v>
      </c>
      <c r="C7" s="13">
        <v>0</v>
      </c>
      <c r="D7" s="13"/>
      <c r="E7" s="20">
        <f>E6+C7-D7</f>
        <v>1901.3500000000017</v>
      </c>
      <c r="F7" s="27"/>
    </row>
    <row r="8" spans="1:6" s="15" customFormat="1" ht="16.5" customHeight="1" x14ac:dyDescent="0.25">
      <c r="A8" s="19">
        <v>41976</v>
      </c>
      <c r="B8" s="22" t="s">
        <v>8</v>
      </c>
      <c r="C8" s="13">
        <v>87.5</v>
      </c>
      <c r="D8" s="13"/>
      <c r="E8" s="20">
        <f t="shared" ref="E8:E35" si="0">E7+C8-D8</f>
        <v>1988.8500000000017</v>
      </c>
    </row>
    <row r="9" spans="1:6" s="15" customFormat="1" ht="16.5" customHeight="1" x14ac:dyDescent="0.25">
      <c r="A9" s="19">
        <v>41977</v>
      </c>
      <c r="B9" s="22" t="s">
        <v>8</v>
      </c>
      <c r="C9" s="13">
        <v>16</v>
      </c>
      <c r="D9" s="13">
        <v>2000</v>
      </c>
      <c r="E9" s="20">
        <f t="shared" si="0"/>
        <v>4.850000000001728</v>
      </c>
      <c r="F9" s="15" t="s">
        <v>29</v>
      </c>
    </row>
    <row r="10" spans="1:6" s="15" customFormat="1" ht="16.5" customHeight="1" x14ac:dyDescent="0.25">
      <c r="A10" s="19">
        <v>41978</v>
      </c>
      <c r="B10" s="22" t="s">
        <v>8</v>
      </c>
      <c r="C10" s="13">
        <v>50</v>
      </c>
      <c r="D10" s="13"/>
      <c r="E10" s="20">
        <f t="shared" si="0"/>
        <v>54.850000000001728</v>
      </c>
    </row>
    <row r="11" spans="1:6" s="15" customFormat="1" ht="16.5" customHeight="1" x14ac:dyDescent="0.25">
      <c r="A11" s="19">
        <v>41979</v>
      </c>
      <c r="B11" s="22" t="s">
        <v>8</v>
      </c>
      <c r="C11" s="13">
        <v>106.9</v>
      </c>
      <c r="D11" s="13"/>
      <c r="E11" s="20">
        <f t="shared" si="0"/>
        <v>161.75000000000173</v>
      </c>
    </row>
    <row r="12" spans="1:6" s="15" customFormat="1" ht="16.5" customHeight="1" x14ac:dyDescent="0.25">
      <c r="A12" s="19">
        <v>41980</v>
      </c>
      <c r="B12" s="22" t="s">
        <v>8</v>
      </c>
      <c r="C12" s="13">
        <v>285</v>
      </c>
      <c r="D12" s="13"/>
      <c r="E12" s="20">
        <f t="shared" si="0"/>
        <v>446.75000000000171</v>
      </c>
    </row>
    <row r="13" spans="1:6" s="15" customFormat="1" ht="16.5" customHeight="1" x14ac:dyDescent="0.25">
      <c r="A13" s="19">
        <v>41981</v>
      </c>
      <c r="B13" s="22" t="s">
        <v>8</v>
      </c>
      <c r="C13" s="13">
        <v>10</v>
      </c>
      <c r="D13" s="13"/>
      <c r="E13" s="20">
        <f t="shared" si="0"/>
        <v>456.75000000000171</v>
      </c>
    </row>
    <row r="14" spans="1:6" s="15" customFormat="1" ht="16.5" customHeight="1" x14ac:dyDescent="0.25">
      <c r="A14" s="19">
        <v>41982</v>
      </c>
      <c r="B14" s="22" t="s">
        <v>8</v>
      </c>
      <c r="C14" s="13">
        <v>70</v>
      </c>
      <c r="D14" s="13"/>
      <c r="E14" s="20">
        <f t="shared" si="0"/>
        <v>526.75000000000171</v>
      </c>
    </row>
    <row r="15" spans="1:6" s="15" customFormat="1" ht="16.5" customHeight="1" x14ac:dyDescent="0.25">
      <c r="A15" s="19">
        <v>41983</v>
      </c>
      <c r="B15" s="22" t="s">
        <v>8</v>
      </c>
      <c r="C15" s="13">
        <v>390</v>
      </c>
      <c r="D15" s="13"/>
      <c r="E15" s="20">
        <f t="shared" si="0"/>
        <v>916.75000000000171</v>
      </c>
    </row>
    <row r="16" spans="1:6" s="15" customFormat="1" ht="16.5" customHeight="1" x14ac:dyDescent="0.25">
      <c r="A16" s="19">
        <v>41984</v>
      </c>
      <c r="B16" s="22" t="s">
        <v>8</v>
      </c>
      <c r="C16" s="13">
        <v>75</v>
      </c>
      <c r="D16" s="13"/>
      <c r="E16" s="20">
        <f t="shared" si="0"/>
        <v>991.75000000000171</v>
      </c>
    </row>
    <row r="17" spans="1:7" s="15" customFormat="1" ht="16.5" customHeight="1" x14ac:dyDescent="0.25">
      <c r="A17" s="19">
        <v>41985</v>
      </c>
      <c r="B17" s="22" t="s">
        <v>8</v>
      </c>
      <c r="C17" s="13">
        <v>50</v>
      </c>
      <c r="D17" s="13"/>
      <c r="E17" s="20">
        <f t="shared" si="0"/>
        <v>1041.7500000000018</v>
      </c>
      <c r="F17" s="27"/>
    </row>
    <row r="18" spans="1:7" s="15" customFormat="1" ht="16.5" customHeight="1" x14ac:dyDescent="0.25">
      <c r="A18" s="19">
        <v>41986</v>
      </c>
      <c r="B18" s="22" t="s">
        <v>8</v>
      </c>
      <c r="C18" s="13">
        <v>0</v>
      </c>
      <c r="D18" s="13"/>
      <c r="E18" s="20">
        <f t="shared" si="0"/>
        <v>1041.7500000000018</v>
      </c>
      <c r="F18" s="27"/>
    </row>
    <row r="19" spans="1:7" s="15" customFormat="1" ht="16.5" customHeight="1" x14ac:dyDescent="0.25">
      <c r="A19" s="19">
        <v>41987</v>
      </c>
      <c r="B19" s="22" t="s">
        <v>8</v>
      </c>
      <c r="C19" s="13">
        <v>25</v>
      </c>
      <c r="D19" s="13"/>
      <c r="E19" s="20">
        <f t="shared" si="0"/>
        <v>1066.7500000000018</v>
      </c>
    </row>
    <row r="20" spans="1:7" s="15" customFormat="1" ht="16.5" customHeight="1" x14ac:dyDescent="0.25">
      <c r="A20" s="19">
        <v>41988</v>
      </c>
      <c r="B20" s="22" t="s">
        <v>8</v>
      </c>
      <c r="C20" s="13">
        <v>50</v>
      </c>
      <c r="D20" s="13"/>
      <c r="E20" s="20">
        <f t="shared" si="0"/>
        <v>1116.7500000000018</v>
      </c>
    </row>
    <row r="21" spans="1:7" s="15" customFormat="1" ht="16.5" customHeight="1" x14ac:dyDescent="0.25">
      <c r="A21" s="19">
        <v>41989</v>
      </c>
      <c r="B21" s="22" t="s">
        <v>8</v>
      </c>
      <c r="C21" s="13">
        <v>0</v>
      </c>
      <c r="D21" s="13"/>
      <c r="E21" s="20">
        <f t="shared" si="0"/>
        <v>1116.7500000000018</v>
      </c>
    </row>
    <row r="22" spans="1:7" s="15" customFormat="1" ht="16.5" customHeight="1" x14ac:dyDescent="0.25">
      <c r="A22" s="19">
        <v>41990</v>
      </c>
      <c r="B22" s="22" t="s">
        <v>8</v>
      </c>
      <c r="C22" s="13">
        <v>60</v>
      </c>
      <c r="D22" s="13"/>
      <c r="E22" s="20">
        <f t="shared" si="0"/>
        <v>1176.7500000000018</v>
      </c>
    </row>
    <row r="23" spans="1:7" s="15" customFormat="1" ht="16.5" customHeight="1" x14ac:dyDescent="0.25">
      <c r="A23" s="19">
        <v>41991</v>
      </c>
      <c r="B23" s="22" t="s">
        <v>8</v>
      </c>
      <c r="C23" s="13">
        <v>75</v>
      </c>
      <c r="D23" s="13"/>
      <c r="E23" s="20">
        <f t="shared" si="0"/>
        <v>1251.7500000000018</v>
      </c>
    </row>
    <row r="24" spans="1:7" s="15" customFormat="1" ht="16.5" customHeight="1" x14ac:dyDescent="0.25">
      <c r="A24" s="19">
        <v>41992</v>
      </c>
      <c r="B24" s="22" t="s">
        <v>8</v>
      </c>
      <c r="C24" s="13">
        <v>563.5</v>
      </c>
      <c r="D24" s="13"/>
      <c r="E24" s="20">
        <f t="shared" si="0"/>
        <v>1815.2500000000018</v>
      </c>
    </row>
    <row r="25" spans="1:7" s="15" customFormat="1" ht="16.5" customHeight="1" x14ac:dyDescent="0.25">
      <c r="A25" s="19">
        <v>41993</v>
      </c>
      <c r="B25" s="22" t="s">
        <v>8</v>
      </c>
      <c r="C25" s="13">
        <v>161</v>
      </c>
      <c r="D25" s="13"/>
      <c r="E25" s="20">
        <f t="shared" si="0"/>
        <v>1976.2500000000018</v>
      </c>
    </row>
    <row r="26" spans="1:7" s="15" customFormat="1" ht="16.5" customHeight="1" x14ac:dyDescent="0.25">
      <c r="A26" s="19">
        <v>41994</v>
      </c>
      <c r="B26" s="22" t="s">
        <v>8</v>
      </c>
      <c r="C26" s="13">
        <v>50</v>
      </c>
      <c r="D26" s="13"/>
      <c r="E26" s="20">
        <f t="shared" si="0"/>
        <v>2026.2500000000018</v>
      </c>
    </row>
    <row r="27" spans="1:7" s="15" customFormat="1" ht="16.5" customHeight="1" x14ac:dyDescent="0.25">
      <c r="A27" s="19">
        <v>41995</v>
      </c>
      <c r="B27" s="22" t="s">
        <v>8</v>
      </c>
      <c r="C27" s="13">
        <v>319.89999999999998</v>
      </c>
      <c r="D27" s="13"/>
      <c r="E27" s="20">
        <f t="shared" si="0"/>
        <v>2346.1500000000019</v>
      </c>
      <c r="G27" s="29"/>
    </row>
    <row r="28" spans="1:7" s="15" customFormat="1" ht="16.5" customHeight="1" x14ac:dyDescent="0.25">
      <c r="A28" s="19">
        <v>41996</v>
      </c>
      <c r="B28" s="22" t="s">
        <v>8</v>
      </c>
      <c r="C28" s="13"/>
      <c r="D28" s="13">
        <v>2000</v>
      </c>
      <c r="E28" s="20">
        <f t="shared" si="0"/>
        <v>346.15000000000191</v>
      </c>
      <c r="F28" s="15" t="s">
        <v>29</v>
      </c>
      <c r="G28" s="29"/>
    </row>
    <row r="29" spans="1:7" s="15" customFormat="1" ht="16.5" customHeight="1" x14ac:dyDescent="0.25">
      <c r="A29" s="19">
        <v>41997</v>
      </c>
      <c r="B29" s="22" t="s">
        <v>8</v>
      </c>
      <c r="C29" s="13">
        <v>235</v>
      </c>
      <c r="D29" s="13"/>
      <c r="E29" s="20">
        <f t="shared" si="0"/>
        <v>581.15000000000191</v>
      </c>
      <c r="F29" s="27"/>
    </row>
    <row r="30" spans="1:7" s="15" customFormat="1" ht="16.5" customHeight="1" x14ac:dyDescent="0.25">
      <c r="A30" s="19">
        <v>41998</v>
      </c>
      <c r="B30" s="22" t="s">
        <v>8</v>
      </c>
      <c r="C30" s="13"/>
      <c r="D30" s="13"/>
      <c r="E30" s="20">
        <f t="shared" si="0"/>
        <v>581.15000000000191</v>
      </c>
      <c r="F30" s="27"/>
    </row>
    <row r="31" spans="1:7" s="15" customFormat="1" ht="16.5" customHeight="1" x14ac:dyDescent="0.25">
      <c r="A31" s="19">
        <v>41999</v>
      </c>
      <c r="B31" s="22" t="s">
        <v>8</v>
      </c>
      <c r="C31" s="13">
        <v>165</v>
      </c>
      <c r="D31" s="13"/>
      <c r="E31" s="20">
        <f t="shared" si="0"/>
        <v>746.15000000000191</v>
      </c>
    </row>
    <row r="32" spans="1:7" s="15" customFormat="1" ht="16.5" customHeight="1" x14ac:dyDescent="0.25">
      <c r="A32" s="19">
        <v>42000</v>
      </c>
      <c r="B32" s="22" t="s">
        <v>8</v>
      </c>
      <c r="C32" s="13">
        <v>263</v>
      </c>
      <c r="D32" s="13"/>
      <c r="E32" s="20">
        <f t="shared" si="0"/>
        <v>1009.1500000000019</v>
      </c>
    </row>
    <row r="33" spans="1:6" s="15" customFormat="1" ht="16.5" customHeight="1" x14ac:dyDescent="0.25">
      <c r="A33" s="19">
        <v>42001</v>
      </c>
      <c r="B33" s="22" t="s">
        <v>8</v>
      </c>
      <c r="C33" s="13">
        <v>20</v>
      </c>
      <c r="D33" s="13"/>
      <c r="E33" s="20">
        <f t="shared" si="0"/>
        <v>1029.1500000000019</v>
      </c>
    </row>
    <row r="34" spans="1:6" s="15" customFormat="1" ht="16.5" customHeight="1" x14ac:dyDescent="0.25">
      <c r="A34" s="19">
        <v>42002</v>
      </c>
      <c r="B34" s="22" t="s">
        <v>8</v>
      </c>
      <c r="C34" s="13">
        <v>386</v>
      </c>
      <c r="D34" s="13"/>
      <c r="E34" s="20">
        <f t="shared" si="0"/>
        <v>1415.1500000000019</v>
      </c>
    </row>
    <row r="35" spans="1:6" s="15" customFormat="1" ht="16.5" customHeight="1" x14ac:dyDescent="0.25">
      <c r="A35" s="19">
        <v>42003</v>
      </c>
      <c r="B35" s="22" t="s">
        <v>8</v>
      </c>
      <c r="C35" s="13">
        <v>272</v>
      </c>
      <c r="D35" s="13"/>
      <c r="E35" s="20">
        <f t="shared" si="0"/>
        <v>1687.1500000000019</v>
      </c>
    </row>
    <row r="36" spans="1:6" s="15" customFormat="1" ht="16.5" customHeight="1" x14ac:dyDescent="0.25">
      <c r="A36" s="19">
        <v>42004</v>
      </c>
      <c r="B36" s="22" t="s">
        <v>8</v>
      </c>
      <c r="C36" s="13">
        <v>247</v>
      </c>
      <c r="D36" s="13">
        <v>460.9</v>
      </c>
      <c r="E36" s="20">
        <f>E35+C36-D36</f>
        <v>1473.2500000000018</v>
      </c>
      <c r="F36" s="15" t="s">
        <v>30</v>
      </c>
    </row>
    <row r="37" spans="1:6" s="15" customFormat="1" ht="16.5" customHeight="1" x14ac:dyDescent="0.25">
      <c r="A37" s="19"/>
      <c r="B37" s="22"/>
      <c r="C37" s="13"/>
      <c r="D37" s="13"/>
      <c r="E37" s="20"/>
    </row>
    <row r="38" spans="1:6" s="15" customFormat="1" ht="23.25" customHeight="1" thickBot="1" x14ac:dyDescent="0.3">
      <c r="A38" s="24" t="s">
        <v>6</v>
      </c>
      <c r="B38" s="24"/>
      <c r="C38" s="25">
        <f>SUM(C6:C37)</f>
        <v>4127.8</v>
      </c>
      <c r="D38" s="25">
        <f>SUM(D6:D37)</f>
        <v>4871.5</v>
      </c>
      <c r="E38" s="26">
        <f>E37</f>
        <v>0</v>
      </c>
    </row>
    <row r="39" spans="1:6" ht="13.5" thickTop="1" x14ac:dyDescent="0.2">
      <c r="A39" s="11"/>
      <c r="B39" s="11"/>
    </row>
    <row r="40" spans="1:6" x14ac:dyDescent="0.2">
      <c r="A40" s="11" t="s">
        <v>21</v>
      </c>
      <c r="B40" s="11"/>
    </row>
    <row r="41" spans="1:6" x14ac:dyDescent="0.2">
      <c r="E41" s="3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6"/>
  <sheetViews>
    <sheetView view="pageBreakPreview" topLeftCell="A13" zoomScale="60" zoomScaleNormal="100" workbookViewId="0">
      <selection activeCell="C42" sqref="C42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6" ht="15.75" x14ac:dyDescent="0.25">
      <c r="A1" s="1" t="s">
        <v>0</v>
      </c>
      <c r="B1" s="3"/>
    </row>
    <row r="2" spans="1:6" ht="15.75" x14ac:dyDescent="0.25">
      <c r="A2" s="2" t="s">
        <v>13</v>
      </c>
      <c r="B2" s="6"/>
    </row>
    <row r="4" spans="1:6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6" s="16" customFormat="1" ht="18" customHeight="1" x14ac:dyDescent="0.25">
      <c r="A5" s="17"/>
      <c r="B5" s="21" t="s">
        <v>9</v>
      </c>
      <c r="C5" s="18"/>
      <c r="D5" s="18"/>
      <c r="E5" s="23">
        <f>'Jan''14'!E35</f>
        <v>5515</v>
      </c>
    </row>
    <row r="6" spans="1:6" s="16" customFormat="1" ht="15.75" customHeight="1" x14ac:dyDescent="0.25">
      <c r="A6" s="19">
        <v>41671</v>
      </c>
      <c r="B6" s="21" t="s">
        <v>8</v>
      </c>
      <c r="C6" s="18">
        <v>0</v>
      </c>
      <c r="D6" s="18">
        <v>447.4</v>
      </c>
      <c r="E6" s="20">
        <f>E5+C6-D6</f>
        <v>5067.6000000000004</v>
      </c>
      <c r="F6" s="16" t="s">
        <v>10</v>
      </c>
    </row>
    <row r="7" spans="1:6" s="15" customFormat="1" ht="16.5" customHeight="1" x14ac:dyDescent="0.25">
      <c r="A7" s="19">
        <v>41672</v>
      </c>
      <c r="B7" s="22" t="s">
        <v>8</v>
      </c>
      <c r="C7" s="13">
        <v>0</v>
      </c>
      <c r="D7" s="13"/>
      <c r="E7" s="20">
        <f t="shared" ref="E7:E33" si="0">E6+C7-D7</f>
        <v>5067.6000000000004</v>
      </c>
    </row>
    <row r="8" spans="1:6" s="15" customFormat="1" ht="16.5" customHeight="1" x14ac:dyDescent="0.25">
      <c r="A8" s="19">
        <v>41673</v>
      </c>
      <c r="B8" s="22" t="s">
        <v>8</v>
      </c>
      <c r="C8" s="13">
        <v>91</v>
      </c>
      <c r="D8" s="13"/>
      <c r="E8" s="20">
        <f t="shared" si="0"/>
        <v>5158.6000000000004</v>
      </c>
    </row>
    <row r="9" spans="1:6" s="15" customFormat="1" ht="16.5" customHeight="1" x14ac:dyDescent="0.25">
      <c r="A9" s="19">
        <v>41674</v>
      </c>
      <c r="B9" s="22" t="s">
        <v>8</v>
      </c>
      <c r="C9" s="13">
        <v>590</v>
      </c>
      <c r="D9" s="13"/>
      <c r="E9" s="20">
        <f t="shared" si="0"/>
        <v>5748.6</v>
      </c>
    </row>
    <row r="10" spans="1:6" s="15" customFormat="1" ht="16.5" customHeight="1" x14ac:dyDescent="0.25">
      <c r="A10" s="19">
        <v>41675</v>
      </c>
      <c r="B10" s="22" t="s">
        <v>8</v>
      </c>
      <c r="C10" s="13">
        <v>85</v>
      </c>
      <c r="D10" s="13"/>
      <c r="E10" s="20">
        <f t="shared" si="0"/>
        <v>5833.6</v>
      </c>
    </row>
    <row r="11" spans="1:6" s="15" customFormat="1" ht="16.5" customHeight="1" x14ac:dyDescent="0.25">
      <c r="A11" s="19">
        <v>41676</v>
      </c>
      <c r="B11" s="22" t="s">
        <v>8</v>
      </c>
      <c r="C11" s="13">
        <v>162</v>
      </c>
      <c r="D11" s="13"/>
      <c r="E11" s="20">
        <f t="shared" si="0"/>
        <v>5995.6</v>
      </c>
    </row>
    <row r="12" spans="1:6" s="15" customFormat="1" ht="16.5" customHeight="1" x14ac:dyDescent="0.25">
      <c r="A12" s="19">
        <v>41677</v>
      </c>
      <c r="B12" s="22" t="s">
        <v>8</v>
      </c>
      <c r="C12" s="13">
        <v>750</v>
      </c>
      <c r="D12" s="13"/>
      <c r="E12" s="20">
        <f t="shared" si="0"/>
        <v>6745.6</v>
      </c>
    </row>
    <row r="13" spans="1:6" s="15" customFormat="1" ht="16.5" customHeight="1" x14ac:dyDescent="0.25">
      <c r="A13" s="19">
        <v>41678</v>
      </c>
      <c r="B13" s="22" t="s">
        <v>8</v>
      </c>
      <c r="C13" s="13">
        <v>25</v>
      </c>
      <c r="D13" s="13"/>
      <c r="E13" s="20">
        <f t="shared" si="0"/>
        <v>6770.6</v>
      </c>
    </row>
    <row r="14" spans="1:6" s="15" customFormat="1" ht="16.5" customHeight="1" x14ac:dyDescent="0.25">
      <c r="A14" s="19">
        <v>41679</v>
      </c>
      <c r="B14" s="22" t="s">
        <v>8</v>
      </c>
      <c r="C14" s="13">
        <v>29</v>
      </c>
      <c r="D14" s="13"/>
      <c r="E14" s="20">
        <f t="shared" si="0"/>
        <v>6799.6</v>
      </c>
    </row>
    <row r="15" spans="1:6" s="15" customFormat="1" ht="16.5" customHeight="1" x14ac:dyDescent="0.25">
      <c r="A15" s="19">
        <v>41680</v>
      </c>
      <c r="B15" s="22" t="s">
        <v>8</v>
      </c>
      <c r="C15" s="13">
        <v>172</v>
      </c>
      <c r="D15" s="13"/>
      <c r="E15" s="20">
        <f t="shared" si="0"/>
        <v>6971.6</v>
      </c>
    </row>
    <row r="16" spans="1:6" s="15" customFormat="1" ht="16.5" customHeight="1" x14ac:dyDescent="0.25">
      <c r="A16" s="19">
        <v>41681</v>
      </c>
      <c r="B16" s="22" t="s">
        <v>8</v>
      </c>
      <c r="C16" s="13">
        <v>190</v>
      </c>
      <c r="D16" s="13">
        <v>6000</v>
      </c>
      <c r="E16" s="20">
        <f t="shared" si="0"/>
        <v>1161.6000000000004</v>
      </c>
      <c r="F16" s="27" t="s">
        <v>11</v>
      </c>
    </row>
    <row r="17" spans="1:6" s="15" customFormat="1" ht="16.5" customHeight="1" x14ac:dyDescent="0.25">
      <c r="A17" s="19">
        <v>41682</v>
      </c>
      <c r="B17" s="22" t="s">
        <v>8</v>
      </c>
      <c r="C17" s="13">
        <v>165</v>
      </c>
      <c r="D17" s="13"/>
      <c r="E17" s="20">
        <f t="shared" si="0"/>
        <v>1326.6000000000004</v>
      </c>
    </row>
    <row r="18" spans="1:6" s="15" customFormat="1" ht="16.5" customHeight="1" x14ac:dyDescent="0.25">
      <c r="A18" s="19">
        <v>41683</v>
      </c>
      <c r="B18" s="22" t="s">
        <v>8</v>
      </c>
      <c r="C18" s="13">
        <v>115</v>
      </c>
      <c r="D18" s="13"/>
      <c r="E18" s="20">
        <f t="shared" si="0"/>
        <v>1441.6000000000004</v>
      </c>
    </row>
    <row r="19" spans="1:6" s="15" customFormat="1" ht="16.5" customHeight="1" x14ac:dyDescent="0.25">
      <c r="A19" s="19">
        <v>41684</v>
      </c>
      <c r="B19" s="22" t="s">
        <v>8</v>
      </c>
      <c r="C19" s="13">
        <v>10</v>
      </c>
      <c r="D19" s="13"/>
      <c r="E19" s="20">
        <f t="shared" si="0"/>
        <v>1451.6000000000004</v>
      </c>
    </row>
    <row r="20" spans="1:6" s="15" customFormat="1" ht="16.5" customHeight="1" x14ac:dyDescent="0.25">
      <c r="A20" s="19">
        <v>41685</v>
      </c>
      <c r="B20" s="22" t="s">
        <v>8</v>
      </c>
      <c r="C20" s="13">
        <v>10</v>
      </c>
      <c r="D20" s="13"/>
      <c r="E20" s="20">
        <f t="shared" si="0"/>
        <v>1461.6000000000004</v>
      </c>
    </row>
    <row r="21" spans="1:6" s="15" customFormat="1" ht="16.5" customHeight="1" x14ac:dyDescent="0.25">
      <c r="A21" s="19">
        <v>41686</v>
      </c>
      <c r="B21" s="22" t="s">
        <v>8</v>
      </c>
      <c r="C21" s="13">
        <v>38</v>
      </c>
      <c r="D21" s="13"/>
      <c r="E21" s="20">
        <f t="shared" si="0"/>
        <v>1499.6000000000004</v>
      </c>
    </row>
    <row r="22" spans="1:6" s="15" customFormat="1" ht="16.5" customHeight="1" x14ac:dyDescent="0.25">
      <c r="A22" s="19">
        <v>41687</v>
      </c>
      <c r="B22" s="22" t="s">
        <v>8</v>
      </c>
      <c r="C22" s="13">
        <v>100</v>
      </c>
      <c r="D22" s="13"/>
      <c r="E22" s="20">
        <f t="shared" si="0"/>
        <v>1599.6000000000004</v>
      </c>
    </row>
    <row r="23" spans="1:6" s="15" customFormat="1" ht="16.5" customHeight="1" x14ac:dyDescent="0.25">
      <c r="A23" s="19">
        <v>41688</v>
      </c>
      <c r="B23" s="22" t="s">
        <v>8</v>
      </c>
      <c r="C23" s="13">
        <v>111.9</v>
      </c>
      <c r="D23" s="13"/>
      <c r="E23" s="20">
        <f t="shared" si="0"/>
        <v>1711.5000000000005</v>
      </c>
    </row>
    <row r="24" spans="1:6" s="15" customFormat="1" ht="16.5" customHeight="1" x14ac:dyDescent="0.25">
      <c r="A24" s="19">
        <v>41689</v>
      </c>
      <c r="B24" s="22" t="s">
        <v>8</v>
      </c>
      <c r="C24" s="13">
        <v>487</v>
      </c>
      <c r="D24" s="13"/>
      <c r="E24" s="20">
        <f t="shared" si="0"/>
        <v>2198.5000000000005</v>
      </c>
    </row>
    <row r="25" spans="1:6" s="15" customFormat="1" ht="16.5" customHeight="1" x14ac:dyDescent="0.25">
      <c r="A25" s="19">
        <v>41690</v>
      </c>
      <c r="B25" s="22" t="s">
        <v>8</v>
      </c>
      <c r="C25" s="13">
        <v>1</v>
      </c>
      <c r="D25" s="13"/>
      <c r="E25" s="20">
        <f t="shared" si="0"/>
        <v>2199.5000000000005</v>
      </c>
    </row>
    <row r="26" spans="1:6" s="15" customFormat="1" ht="16.5" customHeight="1" x14ac:dyDescent="0.25">
      <c r="A26" s="19">
        <v>41691</v>
      </c>
      <c r="B26" s="22" t="s">
        <v>8</v>
      </c>
      <c r="C26" s="13">
        <v>0</v>
      </c>
      <c r="D26" s="13"/>
      <c r="E26" s="20">
        <f t="shared" si="0"/>
        <v>2199.5000000000005</v>
      </c>
    </row>
    <row r="27" spans="1:6" s="15" customFormat="1" ht="16.5" customHeight="1" x14ac:dyDescent="0.25">
      <c r="A27" s="19">
        <v>41692</v>
      </c>
      <c r="B27" s="22" t="s">
        <v>8</v>
      </c>
      <c r="C27" s="13">
        <v>55</v>
      </c>
      <c r="D27" s="13"/>
      <c r="E27" s="20">
        <f t="shared" si="0"/>
        <v>2254.5000000000005</v>
      </c>
    </row>
    <row r="28" spans="1:6" s="15" customFormat="1" ht="16.5" customHeight="1" x14ac:dyDescent="0.25">
      <c r="A28" s="19">
        <v>41693</v>
      </c>
      <c r="B28" s="22" t="s">
        <v>8</v>
      </c>
      <c r="C28" s="13">
        <v>50</v>
      </c>
      <c r="D28" s="13"/>
      <c r="E28" s="14">
        <f t="shared" si="0"/>
        <v>2304.5000000000005</v>
      </c>
    </row>
    <row r="29" spans="1:6" s="15" customFormat="1" ht="16.5" customHeight="1" x14ac:dyDescent="0.25">
      <c r="A29" s="19">
        <v>41694</v>
      </c>
      <c r="B29" s="22" t="s">
        <v>8</v>
      </c>
      <c r="C29" s="13">
        <v>36</v>
      </c>
      <c r="D29" s="13"/>
      <c r="E29" s="14">
        <f t="shared" si="0"/>
        <v>2340.5000000000005</v>
      </c>
    </row>
    <row r="30" spans="1:6" s="15" customFormat="1" ht="16.5" customHeight="1" x14ac:dyDescent="0.25">
      <c r="A30" s="19">
        <v>41695</v>
      </c>
      <c r="B30" s="22" t="s">
        <v>8</v>
      </c>
      <c r="C30" s="13">
        <v>50</v>
      </c>
      <c r="D30" s="13"/>
      <c r="E30" s="14">
        <f t="shared" si="0"/>
        <v>2390.5000000000005</v>
      </c>
    </row>
    <row r="31" spans="1:6" s="15" customFormat="1" ht="16.5" customHeight="1" x14ac:dyDescent="0.25">
      <c r="A31" s="19">
        <v>41696</v>
      </c>
      <c r="B31" s="22" t="s">
        <v>8</v>
      </c>
      <c r="C31" s="13">
        <v>100</v>
      </c>
      <c r="D31" s="13"/>
      <c r="E31" s="14">
        <f t="shared" si="0"/>
        <v>2490.5000000000005</v>
      </c>
    </row>
    <row r="32" spans="1:6" s="15" customFormat="1" ht="16.5" customHeight="1" x14ac:dyDescent="0.25">
      <c r="A32" s="19">
        <v>41697</v>
      </c>
      <c r="B32" s="22" t="s">
        <v>8</v>
      </c>
      <c r="C32" s="13">
        <v>60.3</v>
      </c>
      <c r="D32" s="13">
        <v>458.15</v>
      </c>
      <c r="E32" s="14">
        <f t="shared" si="0"/>
        <v>2092.6500000000005</v>
      </c>
      <c r="F32" s="16" t="s">
        <v>10</v>
      </c>
    </row>
    <row r="33" spans="1:5" s="15" customFormat="1" ht="16.5" customHeight="1" x14ac:dyDescent="0.25">
      <c r="A33" s="19">
        <v>41698</v>
      </c>
      <c r="B33" s="22" t="s">
        <v>8</v>
      </c>
      <c r="C33" s="13">
        <v>105</v>
      </c>
      <c r="D33" s="13"/>
      <c r="E33" s="14">
        <f t="shared" si="0"/>
        <v>2197.6500000000005</v>
      </c>
    </row>
    <row r="34" spans="1:5" s="15" customFormat="1" ht="23.25" customHeight="1" thickBot="1" x14ac:dyDescent="0.3">
      <c r="A34" s="24" t="s">
        <v>6</v>
      </c>
      <c r="B34" s="24"/>
      <c r="C34" s="25">
        <f>SUM(C6:C33)</f>
        <v>3588.2000000000003</v>
      </c>
      <c r="D34" s="25"/>
      <c r="E34" s="26">
        <f>E33+C34-D34</f>
        <v>5785.85</v>
      </c>
    </row>
    <row r="35" spans="1:5" ht="13.5" thickTop="1" x14ac:dyDescent="0.2">
      <c r="A35" s="11"/>
      <c r="B35" s="11"/>
    </row>
    <row r="36" spans="1:5" x14ac:dyDescent="0.2">
      <c r="A36" s="11"/>
      <c r="B36" s="11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41"/>
  <sheetViews>
    <sheetView view="pageBreakPreview" topLeftCell="A19" zoomScale="60" zoomScaleNormal="100" workbookViewId="0">
      <selection activeCell="B22" sqref="B22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6" ht="15.75" x14ac:dyDescent="0.25">
      <c r="A1" s="1" t="s">
        <v>0</v>
      </c>
      <c r="B1" s="3"/>
    </row>
    <row r="2" spans="1:6" ht="15.75" x14ac:dyDescent="0.25">
      <c r="A2" s="2" t="s">
        <v>12</v>
      </c>
      <c r="B2" s="6"/>
    </row>
    <row r="4" spans="1:6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6" s="16" customFormat="1" ht="18" customHeight="1" x14ac:dyDescent="0.25">
      <c r="A5" s="17"/>
      <c r="B5" s="21" t="s">
        <v>9</v>
      </c>
      <c r="C5" s="18"/>
      <c r="D5" s="18"/>
      <c r="E5" s="23">
        <f>'Feb''14'!E33</f>
        <v>2197.6500000000005</v>
      </c>
    </row>
    <row r="6" spans="1:6" s="16" customFormat="1" ht="15.75" customHeight="1" x14ac:dyDescent="0.25">
      <c r="A6" s="19">
        <v>41699</v>
      </c>
      <c r="B6" s="21" t="s">
        <v>8</v>
      </c>
      <c r="C6" s="18">
        <v>120</v>
      </c>
      <c r="D6" s="18">
        <v>122.8</v>
      </c>
      <c r="E6" s="20">
        <f>E5+C6-D6</f>
        <v>2194.8500000000004</v>
      </c>
    </row>
    <row r="7" spans="1:6" s="15" customFormat="1" ht="16.5" customHeight="1" x14ac:dyDescent="0.25">
      <c r="A7" s="19">
        <v>41700</v>
      </c>
      <c r="B7" s="22" t="s">
        <v>8</v>
      </c>
      <c r="C7" s="13">
        <v>112</v>
      </c>
      <c r="D7" s="13"/>
      <c r="E7" s="20">
        <f t="shared" ref="E7:E8" si="0">E6+C7-D7</f>
        <v>2306.8500000000004</v>
      </c>
    </row>
    <row r="8" spans="1:6" s="15" customFormat="1" ht="16.5" customHeight="1" x14ac:dyDescent="0.25">
      <c r="A8" s="19">
        <v>41701</v>
      </c>
      <c r="B8" s="22" t="s">
        <v>8</v>
      </c>
      <c r="C8" s="13">
        <v>35</v>
      </c>
      <c r="D8" s="13"/>
      <c r="E8" s="20">
        <f t="shared" si="0"/>
        <v>2341.8500000000004</v>
      </c>
    </row>
    <row r="9" spans="1:6" s="15" customFormat="1" ht="16.5" customHeight="1" x14ac:dyDescent="0.25">
      <c r="A9" s="19">
        <v>41702</v>
      </c>
      <c r="B9" s="22" t="s">
        <v>8</v>
      </c>
      <c r="C9" s="13"/>
      <c r="D9" s="13">
        <v>2000</v>
      </c>
      <c r="E9" s="20">
        <f>E8+C9-D9</f>
        <v>341.85000000000036</v>
      </c>
    </row>
    <row r="10" spans="1:6" s="15" customFormat="1" ht="16.5" customHeight="1" x14ac:dyDescent="0.25">
      <c r="A10" s="19">
        <v>41703</v>
      </c>
      <c r="B10" s="22" t="s">
        <v>8</v>
      </c>
      <c r="C10" s="13"/>
      <c r="D10" s="13"/>
      <c r="E10" s="20">
        <f t="shared" ref="E10:E36" si="1">E9+C10-D10</f>
        <v>341.85000000000036</v>
      </c>
    </row>
    <row r="11" spans="1:6" s="15" customFormat="1" ht="16.5" customHeight="1" x14ac:dyDescent="0.25">
      <c r="A11" s="19">
        <v>41704</v>
      </c>
      <c r="B11" s="22" t="s">
        <v>8</v>
      </c>
      <c r="C11" s="13">
        <v>21</v>
      </c>
      <c r="D11" s="13"/>
      <c r="E11" s="20">
        <f t="shared" si="1"/>
        <v>362.85000000000036</v>
      </c>
    </row>
    <row r="12" spans="1:6" s="15" customFormat="1" ht="16.5" customHeight="1" x14ac:dyDescent="0.25">
      <c r="A12" s="19">
        <v>41705</v>
      </c>
      <c r="B12" s="22" t="s">
        <v>8</v>
      </c>
      <c r="C12" s="13"/>
      <c r="D12" s="13"/>
      <c r="E12" s="20">
        <f t="shared" si="1"/>
        <v>362.85000000000036</v>
      </c>
    </row>
    <row r="13" spans="1:6" s="15" customFormat="1" ht="16.5" customHeight="1" x14ac:dyDescent="0.25">
      <c r="A13" s="19">
        <v>41706</v>
      </c>
      <c r="B13" s="22" t="s">
        <v>8</v>
      </c>
      <c r="C13" s="13">
        <v>134</v>
      </c>
      <c r="D13" s="13"/>
      <c r="E13" s="20">
        <f t="shared" si="1"/>
        <v>496.85000000000036</v>
      </c>
    </row>
    <row r="14" spans="1:6" s="15" customFormat="1" ht="16.5" customHeight="1" x14ac:dyDescent="0.25">
      <c r="A14" s="19">
        <v>41707</v>
      </c>
      <c r="B14" s="22" t="s">
        <v>8</v>
      </c>
      <c r="C14" s="13">
        <v>2</v>
      </c>
      <c r="D14" s="13"/>
      <c r="E14" s="20">
        <f t="shared" si="1"/>
        <v>498.85000000000036</v>
      </c>
    </row>
    <row r="15" spans="1:6" s="15" customFormat="1" ht="16.5" customHeight="1" x14ac:dyDescent="0.25">
      <c r="A15" s="19">
        <v>41708</v>
      </c>
      <c r="B15" s="22" t="s">
        <v>8</v>
      </c>
      <c r="C15" s="13">
        <v>48</v>
      </c>
      <c r="D15" s="13"/>
      <c r="E15" s="20">
        <f t="shared" si="1"/>
        <v>546.85000000000036</v>
      </c>
    </row>
    <row r="16" spans="1:6" s="15" customFormat="1" ht="16.5" customHeight="1" x14ac:dyDescent="0.25">
      <c r="A16" s="19">
        <v>41709</v>
      </c>
      <c r="B16" s="22" t="s">
        <v>8</v>
      </c>
      <c r="C16" s="13">
        <v>104</v>
      </c>
      <c r="D16" s="13"/>
      <c r="E16" s="20">
        <f t="shared" si="1"/>
        <v>650.85000000000036</v>
      </c>
      <c r="F16" s="27"/>
    </row>
    <row r="17" spans="1:5" s="15" customFormat="1" ht="16.5" customHeight="1" x14ac:dyDescent="0.25">
      <c r="A17" s="19">
        <v>41710</v>
      </c>
      <c r="B17" s="22" t="s">
        <v>8</v>
      </c>
      <c r="C17" s="13">
        <v>65</v>
      </c>
      <c r="D17" s="13"/>
      <c r="E17" s="20">
        <f t="shared" si="1"/>
        <v>715.85000000000036</v>
      </c>
    </row>
    <row r="18" spans="1:5" s="15" customFormat="1" ht="16.5" customHeight="1" x14ac:dyDescent="0.25">
      <c r="A18" s="19">
        <v>41711</v>
      </c>
      <c r="B18" s="22" t="s">
        <v>8</v>
      </c>
      <c r="C18" s="13">
        <v>100</v>
      </c>
      <c r="D18" s="13"/>
      <c r="E18" s="20">
        <f t="shared" si="1"/>
        <v>815.85000000000036</v>
      </c>
    </row>
    <row r="19" spans="1:5" s="15" customFormat="1" ht="16.5" customHeight="1" x14ac:dyDescent="0.25">
      <c r="A19" s="19">
        <v>41712</v>
      </c>
      <c r="B19" s="22" t="s">
        <v>8</v>
      </c>
      <c r="C19" s="13">
        <v>203.9</v>
      </c>
      <c r="D19" s="13"/>
      <c r="E19" s="20">
        <f t="shared" si="1"/>
        <v>1019.7500000000003</v>
      </c>
    </row>
    <row r="20" spans="1:5" s="15" customFormat="1" ht="16.5" customHeight="1" x14ac:dyDescent="0.25">
      <c r="A20" s="19">
        <v>41713</v>
      </c>
      <c r="B20" s="22" t="s">
        <v>8</v>
      </c>
      <c r="C20" s="13">
        <v>0</v>
      </c>
      <c r="D20" s="13"/>
      <c r="E20" s="20">
        <f t="shared" si="1"/>
        <v>1019.7500000000003</v>
      </c>
    </row>
    <row r="21" spans="1:5" s="15" customFormat="1" ht="16.5" customHeight="1" x14ac:dyDescent="0.25">
      <c r="A21" s="19">
        <v>41714</v>
      </c>
      <c r="B21" s="22" t="s">
        <v>8</v>
      </c>
      <c r="C21" s="13">
        <v>15</v>
      </c>
      <c r="D21" s="13"/>
      <c r="E21" s="20">
        <f t="shared" si="1"/>
        <v>1034.7500000000005</v>
      </c>
    </row>
    <row r="22" spans="1:5" s="15" customFormat="1" ht="16.5" customHeight="1" x14ac:dyDescent="0.25">
      <c r="A22" s="19">
        <v>41715</v>
      </c>
      <c r="B22" s="22" t="s">
        <v>8</v>
      </c>
      <c r="C22" s="13">
        <v>85</v>
      </c>
      <c r="D22" s="13"/>
      <c r="E22" s="20">
        <f t="shared" si="1"/>
        <v>1119.7500000000005</v>
      </c>
    </row>
    <row r="23" spans="1:5" s="15" customFormat="1" ht="16.5" customHeight="1" x14ac:dyDescent="0.25">
      <c r="A23" s="19">
        <v>41716</v>
      </c>
      <c r="B23" s="22" t="s">
        <v>8</v>
      </c>
      <c r="C23" s="13">
        <v>64</v>
      </c>
      <c r="D23" s="13"/>
      <c r="E23" s="20">
        <f t="shared" si="1"/>
        <v>1183.7500000000005</v>
      </c>
    </row>
    <row r="24" spans="1:5" s="15" customFormat="1" ht="16.5" customHeight="1" x14ac:dyDescent="0.25">
      <c r="A24" s="19">
        <v>41717</v>
      </c>
      <c r="B24" s="22" t="s">
        <v>8</v>
      </c>
      <c r="C24" s="13">
        <v>35</v>
      </c>
      <c r="D24" s="13"/>
      <c r="E24" s="20">
        <f t="shared" si="1"/>
        <v>1218.7500000000005</v>
      </c>
    </row>
    <row r="25" spans="1:5" s="15" customFormat="1" ht="16.5" customHeight="1" x14ac:dyDescent="0.25">
      <c r="A25" s="19">
        <v>41718</v>
      </c>
      <c r="B25" s="22" t="s">
        <v>8</v>
      </c>
      <c r="C25" s="13">
        <v>175</v>
      </c>
      <c r="D25" s="13"/>
      <c r="E25" s="20">
        <f t="shared" si="1"/>
        <v>1393.7500000000005</v>
      </c>
    </row>
    <row r="26" spans="1:5" s="15" customFormat="1" ht="16.5" customHeight="1" x14ac:dyDescent="0.25">
      <c r="A26" s="19">
        <v>41719</v>
      </c>
      <c r="B26" s="22" t="s">
        <v>8</v>
      </c>
      <c r="C26" s="13">
        <v>60</v>
      </c>
      <c r="D26" s="13"/>
      <c r="E26" s="20">
        <f t="shared" si="1"/>
        <v>1453.7500000000005</v>
      </c>
    </row>
    <row r="27" spans="1:5" s="15" customFormat="1" ht="16.5" customHeight="1" x14ac:dyDescent="0.25">
      <c r="A27" s="19">
        <v>41720</v>
      </c>
      <c r="B27" s="22" t="s">
        <v>8</v>
      </c>
      <c r="C27" s="13">
        <v>95</v>
      </c>
      <c r="D27" s="13"/>
      <c r="E27" s="20">
        <f t="shared" si="1"/>
        <v>1548.7500000000005</v>
      </c>
    </row>
    <row r="28" spans="1:5" s="15" customFormat="1" ht="16.5" customHeight="1" x14ac:dyDescent="0.25">
      <c r="A28" s="19">
        <v>41721</v>
      </c>
      <c r="B28" s="22" t="s">
        <v>8</v>
      </c>
      <c r="C28" s="13">
        <v>22</v>
      </c>
      <c r="D28" s="13"/>
      <c r="E28" s="20">
        <f t="shared" si="1"/>
        <v>1570.7500000000005</v>
      </c>
    </row>
    <row r="29" spans="1:5" s="15" customFormat="1" ht="16.5" customHeight="1" x14ac:dyDescent="0.25">
      <c r="A29" s="19">
        <v>41722</v>
      </c>
      <c r="B29" s="22" t="s">
        <v>8</v>
      </c>
      <c r="C29" s="13">
        <v>781</v>
      </c>
      <c r="D29" s="13"/>
      <c r="E29" s="20">
        <f t="shared" si="1"/>
        <v>2351.7500000000005</v>
      </c>
    </row>
    <row r="30" spans="1:5" s="15" customFormat="1" ht="16.5" customHeight="1" x14ac:dyDescent="0.25">
      <c r="A30" s="19">
        <v>41723</v>
      </c>
      <c r="B30" s="22" t="s">
        <v>8</v>
      </c>
      <c r="C30" s="13">
        <v>25</v>
      </c>
      <c r="D30" s="13"/>
      <c r="E30" s="20">
        <f t="shared" si="1"/>
        <v>2376.7500000000005</v>
      </c>
    </row>
    <row r="31" spans="1:5" s="15" customFormat="1" ht="16.5" customHeight="1" x14ac:dyDescent="0.25">
      <c r="A31" s="19">
        <v>41724</v>
      </c>
      <c r="B31" s="22" t="s">
        <v>8</v>
      </c>
      <c r="C31" s="13">
        <v>133</v>
      </c>
      <c r="D31" s="13"/>
      <c r="E31" s="20">
        <f t="shared" si="1"/>
        <v>2509.7500000000005</v>
      </c>
    </row>
    <row r="32" spans="1:5" s="15" customFormat="1" ht="16.5" customHeight="1" x14ac:dyDescent="0.25">
      <c r="A32" s="19">
        <v>41725</v>
      </c>
      <c r="B32" s="22" t="s">
        <v>8</v>
      </c>
      <c r="C32" s="13">
        <v>197</v>
      </c>
      <c r="D32" s="13"/>
      <c r="E32" s="20">
        <f t="shared" si="1"/>
        <v>2706.7500000000005</v>
      </c>
    </row>
    <row r="33" spans="1:5" s="15" customFormat="1" ht="16.5" customHeight="1" x14ac:dyDescent="0.25">
      <c r="A33" s="19">
        <v>41726</v>
      </c>
      <c r="B33" s="22" t="s">
        <v>8</v>
      </c>
      <c r="C33" s="13">
        <v>55.9</v>
      </c>
      <c r="D33" s="13"/>
      <c r="E33" s="20">
        <f t="shared" si="1"/>
        <v>2762.6500000000005</v>
      </c>
    </row>
    <row r="34" spans="1:5" s="15" customFormat="1" ht="16.5" customHeight="1" x14ac:dyDescent="0.25">
      <c r="A34" s="19">
        <v>41727</v>
      </c>
      <c r="B34" s="22" t="s">
        <v>8</v>
      </c>
      <c r="C34" s="13">
        <v>294.89999999999998</v>
      </c>
      <c r="D34" s="13"/>
      <c r="E34" s="20">
        <f t="shared" si="1"/>
        <v>3057.5500000000006</v>
      </c>
    </row>
    <row r="35" spans="1:5" s="15" customFormat="1" ht="16.5" customHeight="1" x14ac:dyDescent="0.25">
      <c r="A35" s="19">
        <v>41728</v>
      </c>
      <c r="B35" s="22" t="s">
        <v>8</v>
      </c>
      <c r="C35" s="13">
        <v>25</v>
      </c>
      <c r="D35" s="13"/>
      <c r="E35" s="20">
        <f t="shared" si="1"/>
        <v>3082.5500000000006</v>
      </c>
    </row>
    <row r="36" spans="1:5" s="15" customFormat="1" ht="16.5" customHeight="1" x14ac:dyDescent="0.25">
      <c r="A36" s="19">
        <v>41729</v>
      </c>
      <c r="B36" s="22" t="s">
        <v>8</v>
      </c>
      <c r="C36" s="13">
        <v>140</v>
      </c>
      <c r="D36" s="13"/>
      <c r="E36" s="20">
        <f t="shared" si="1"/>
        <v>3222.5500000000006</v>
      </c>
    </row>
    <row r="37" spans="1:5" s="15" customFormat="1" ht="16.5" customHeight="1" x14ac:dyDescent="0.25">
      <c r="A37" s="30"/>
      <c r="B37" s="31" t="s">
        <v>16</v>
      </c>
      <c r="C37" s="32">
        <v>20</v>
      </c>
      <c r="D37" s="32"/>
      <c r="E37" s="20">
        <f>E36+C37-D37</f>
        <v>3242.5500000000006</v>
      </c>
    </row>
    <row r="38" spans="1:5" s="15" customFormat="1" ht="23.25" customHeight="1" thickBot="1" x14ac:dyDescent="0.3">
      <c r="A38" s="24" t="s">
        <v>6</v>
      </c>
      <c r="B38" s="24"/>
      <c r="C38" s="25">
        <f>SUM(C6:C37)</f>
        <v>3167.7000000000003</v>
      </c>
      <c r="D38" s="25"/>
      <c r="E38" s="26">
        <f>E37</f>
        <v>3242.5500000000006</v>
      </c>
    </row>
    <row r="39" spans="1:5" ht="13.5" thickTop="1" x14ac:dyDescent="0.2">
      <c r="A39" s="11"/>
      <c r="B39" s="11"/>
    </row>
    <row r="40" spans="1:5" x14ac:dyDescent="0.2">
      <c r="A40" s="11"/>
      <c r="B40" s="11"/>
    </row>
    <row r="41" spans="1:5" x14ac:dyDescent="0.2">
      <c r="E41" s="33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39"/>
  <sheetViews>
    <sheetView view="pageBreakPreview" topLeftCell="A16" zoomScale="60" zoomScaleNormal="100" workbookViewId="0">
      <selection activeCell="F19" sqref="F19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6" ht="15.75" x14ac:dyDescent="0.25">
      <c r="A1" s="1" t="s">
        <v>0</v>
      </c>
      <c r="B1" s="3"/>
    </row>
    <row r="2" spans="1:6" ht="15.75" x14ac:dyDescent="0.25">
      <c r="A2" s="2" t="s">
        <v>18</v>
      </c>
      <c r="B2" s="6"/>
    </row>
    <row r="4" spans="1:6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6" s="16" customFormat="1" ht="18" customHeight="1" x14ac:dyDescent="0.25">
      <c r="A5" s="17"/>
      <c r="B5" s="21" t="s">
        <v>9</v>
      </c>
      <c r="C5" s="18"/>
      <c r="D5" s="18"/>
      <c r="E5" s="23">
        <f>'Mar''14'!E37</f>
        <v>3242.5500000000006</v>
      </c>
    </row>
    <row r="6" spans="1:6" s="16" customFormat="1" ht="15.75" customHeight="1" x14ac:dyDescent="0.25">
      <c r="A6" s="19">
        <v>41730</v>
      </c>
      <c r="B6" s="21" t="s">
        <v>8</v>
      </c>
      <c r="C6" s="18">
        <v>70</v>
      </c>
      <c r="D6" s="18">
        <v>485.05</v>
      </c>
      <c r="E6" s="20">
        <f>E5+C6-D6</f>
        <v>2827.5000000000005</v>
      </c>
      <c r="F6" s="28" t="s">
        <v>14</v>
      </c>
    </row>
    <row r="7" spans="1:6" s="15" customFormat="1" ht="16.5" customHeight="1" x14ac:dyDescent="0.25">
      <c r="A7" s="19">
        <v>41731</v>
      </c>
      <c r="B7" s="22" t="s">
        <v>8</v>
      </c>
      <c r="C7" s="13">
        <v>25</v>
      </c>
      <c r="D7" s="13"/>
      <c r="E7" s="20">
        <f t="shared" ref="E7:E8" si="0">E6+C7-D7</f>
        <v>2852.5000000000005</v>
      </c>
      <c r="F7" s="27"/>
    </row>
    <row r="8" spans="1:6" s="15" customFormat="1" ht="16.5" customHeight="1" x14ac:dyDescent="0.25">
      <c r="A8" s="19">
        <v>41732</v>
      </c>
      <c r="B8" s="22" t="s">
        <v>8</v>
      </c>
      <c r="C8" s="13">
        <v>0</v>
      </c>
      <c r="D8" s="13"/>
      <c r="E8" s="20">
        <f t="shared" si="0"/>
        <v>2852.5000000000005</v>
      </c>
    </row>
    <row r="9" spans="1:6" s="15" customFormat="1" ht="16.5" customHeight="1" x14ac:dyDescent="0.25">
      <c r="A9" s="19">
        <v>41733</v>
      </c>
      <c r="B9" s="22" t="s">
        <v>8</v>
      </c>
      <c r="C9" s="13">
        <v>117</v>
      </c>
      <c r="D9" s="13"/>
      <c r="E9" s="20">
        <f>E8+C9-D9</f>
        <v>2969.5000000000005</v>
      </c>
    </row>
    <row r="10" spans="1:6" s="15" customFormat="1" ht="16.5" customHeight="1" x14ac:dyDescent="0.25">
      <c r="A10" s="19">
        <v>41734</v>
      </c>
      <c r="B10" s="22" t="s">
        <v>8</v>
      </c>
      <c r="C10" s="13">
        <v>299.89999999999998</v>
      </c>
      <c r="D10" s="13"/>
      <c r="E10" s="20">
        <f t="shared" ref="E10:E35" si="1">E9+C10-D10</f>
        <v>3269.4000000000005</v>
      </c>
    </row>
    <row r="11" spans="1:6" s="15" customFormat="1" ht="16.5" customHeight="1" x14ac:dyDescent="0.25">
      <c r="A11" s="19">
        <v>41735</v>
      </c>
      <c r="B11" s="22" t="s">
        <v>8</v>
      </c>
      <c r="C11" s="13">
        <v>0</v>
      </c>
      <c r="D11" s="13"/>
      <c r="E11" s="20">
        <f t="shared" si="1"/>
        <v>3269.4000000000005</v>
      </c>
    </row>
    <row r="12" spans="1:6" s="15" customFormat="1" ht="16.5" customHeight="1" x14ac:dyDescent="0.25">
      <c r="A12" s="19">
        <v>41736</v>
      </c>
      <c r="B12" s="22" t="s">
        <v>8</v>
      </c>
      <c r="C12" s="13">
        <v>185</v>
      </c>
      <c r="D12" s="13"/>
      <c r="E12" s="20">
        <f t="shared" si="1"/>
        <v>3454.4000000000005</v>
      </c>
    </row>
    <row r="13" spans="1:6" s="15" customFormat="1" ht="16.5" customHeight="1" x14ac:dyDescent="0.25">
      <c r="A13" s="19">
        <v>41737</v>
      </c>
      <c r="B13" s="22" t="s">
        <v>8</v>
      </c>
      <c r="C13" s="13">
        <v>215</v>
      </c>
      <c r="D13" s="13"/>
      <c r="E13" s="20">
        <f t="shared" si="1"/>
        <v>3669.4000000000005</v>
      </c>
    </row>
    <row r="14" spans="1:6" s="15" customFormat="1" ht="16.5" customHeight="1" x14ac:dyDescent="0.25">
      <c r="A14" s="19">
        <v>41738</v>
      </c>
      <c r="B14" s="22" t="s">
        <v>8</v>
      </c>
      <c r="C14" s="13">
        <v>58</v>
      </c>
      <c r="D14" s="13"/>
      <c r="E14" s="20">
        <f t="shared" si="1"/>
        <v>3727.4000000000005</v>
      </c>
    </row>
    <row r="15" spans="1:6" s="15" customFormat="1" ht="16.5" customHeight="1" x14ac:dyDescent="0.25">
      <c r="A15" s="19">
        <v>41739</v>
      </c>
      <c r="B15" s="22" t="s">
        <v>8</v>
      </c>
      <c r="C15" s="13">
        <v>25</v>
      </c>
      <c r="D15" s="13"/>
      <c r="E15" s="20">
        <f t="shared" si="1"/>
        <v>3752.4000000000005</v>
      </c>
    </row>
    <row r="16" spans="1:6" s="15" customFormat="1" ht="16.5" customHeight="1" x14ac:dyDescent="0.25">
      <c r="A16" s="19">
        <v>41740</v>
      </c>
      <c r="B16" s="22" t="s">
        <v>8</v>
      </c>
      <c r="C16" s="13">
        <v>25</v>
      </c>
      <c r="D16" s="13"/>
      <c r="E16" s="20">
        <f t="shared" si="1"/>
        <v>3777.4000000000005</v>
      </c>
      <c r="F16" s="27"/>
    </row>
    <row r="17" spans="1:7" s="15" customFormat="1" ht="16.5" customHeight="1" x14ac:dyDescent="0.25">
      <c r="A17" s="19">
        <v>41741</v>
      </c>
      <c r="B17" s="22" t="s">
        <v>8</v>
      </c>
      <c r="C17" s="13">
        <v>35</v>
      </c>
      <c r="D17" s="13"/>
      <c r="E17" s="20">
        <f t="shared" si="1"/>
        <v>3812.4000000000005</v>
      </c>
    </row>
    <row r="18" spans="1:7" s="15" customFormat="1" ht="16.5" customHeight="1" x14ac:dyDescent="0.25">
      <c r="A18" s="19">
        <v>41742</v>
      </c>
      <c r="B18" s="22" t="s">
        <v>8</v>
      </c>
      <c r="C18" s="13">
        <v>90</v>
      </c>
      <c r="D18" s="13"/>
      <c r="E18" s="20">
        <f t="shared" si="1"/>
        <v>3902.4000000000005</v>
      </c>
    </row>
    <row r="19" spans="1:7" s="15" customFormat="1" ht="16.5" customHeight="1" x14ac:dyDescent="0.25">
      <c r="A19" s="19">
        <v>41743</v>
      </c>
      <c r="B19" s="22" t="s">
        <v>8</v>
      </c>
      <c r="C19" s="13">
        <v>140</v>
      </c>
      <c r="D19" s="13"/>
      <c r="E19" s="20">
        <f t="shared" si="1"/>
        <v>4042.4000000000005</v>
      </c>
    </row>
    <row r="20" spans="1:7" s="15" customFormat="1" ht="16.5" customHeight="1" x14ac:dyDescent="0.25">
      <c r="A20" s="19">
        <v>41744</v>
      </c>
      <c r="B20" s="22" t="s">
        <v>8</v>
      </c>
      <c r="C20" s="13">
        <v>106</v>
      </c>
      <c r="D20" s="13"/>
      <c r="E20" s="20">
        <f t="shared" si="1"/>
        <v>4148.4000000000005</v>
      </c>
    </row>
    <row r="21" spans="1:7" s="15" customFormat="1" ht="16.5" customHeight="1" x14ac:dyDescent="0.25">
      <c r="A21" s="19">
        <v>41745</v>
      </c>
      <c r="B21" s="22" t="s">
        <v>8</v>
      </c>
      <c r="C21" s="13">
        <v>0</v>
      </c>
      <c r="D21" s="13"/>
      <c r="E21" s="20">
        <f t="shared" si="1"/>
        <v>4148.4000000000005</v>
      </c>
    </row>
    <row r="22" spans="1:7" s="15" customFormat="1" ht="16.5" customHeight="1" x14ac:dyDescent="0.25">
      <c r="A22" s="19">
        <v>41746</v>
      </c>
      <c r="B22" s="22" t="s">
        <v>8</v>
      </c>
      <c r="C22" s="13">
        <v>55</v>
      </c>
      <c r="D22" s="13"/>
      <c r="E22" s="20">
        <f t="shared" si="1"/>
        <v>4203.4000000000005</v>
      </c>
    </row>
    <row r="23" spans="1:7" s="15" customFormat="1" ht="16.5" customHeight="1" x14ac:dyDescent="0.25">
      <c r="A23" s="19">
        <v>41747</v>
      </c>
      <c r="B23" s="22" t="s">
        <v>8</v>
      </c>
      <c r="C23" s="13">
        <v>90</v>
      </c>
      <c r="D23" s="13"/>
      <c r="E23" s="20">
        <f t="shared" si="1"/>
        <v>4293.4000000000005</v>
      </c>
    </row>
    <row r="24" spans="1:7" s="15" customFormat="1" ht="16.5" customHeight="1" x14ac:dyDescent="0.25">
      <c r="A24" s="19">
        <v>41748</v>
      </c>
      <c r="B24" s="22" t="s">
        <v>8</v>
      </c>
      <c r="C24" s="13">
        <v>293.3</v>
      </c>
      <c r="D24" s="13"/>
      <c r="E24" s="20">
        <f t="shared" si="1"/>
        <v>4586.7000000000007</v>
      </c>
    </row>
    <row r="25" spans="1:7" s="15" customFormat="1" ht="16.5" customHeight="1" x14ac:dyDescent="0.25">
      <c r="A25" s="19">
        <v>41749</v>
      </c>
      <c r="B25" s="22" t="s">
        <v>8</v>
      </c>
      <c r="C25" s="13">
        <v>10</v>
      </c>
      <c r="D25" s="13"/>
      <c r="E25" s="20">
        <f t="shared" si="1"/>
        <v>4596.7000000000007</v>
      </c>
    </row>
    <row r="26" spans="1:7" s="15" customFormat="1" ht="16.5" customHeight="1" x14ac:dyDescent="0.25">
      <c r="A26" s="19">
        <v>41750</v>
      </c>
      <c r="B26" s="22" t="s">
        <v>8</v>
      </c>
      <c r="C26" s="13"/>
      <c r="D26" s="13"/>
      <c r="E26" s="20">
        <f t="shared" si="1"/>
        <v>4596.7000000000007</v>
      </c>
      <c r="G26" s="29"/>
    </row>
    <row r="27" spans="1:7" s="15" customFormat="1" ht="16.5" customHeight="1" x14ac:dyDescent="0.25">
      <c r="A27" s="19">
        <v>41751</v>
      </c>
      <c r="B27" s="22" t="s">
        <v>8</v>
      </c>
      <c r="C27" s="13">
        <v>123</v>
      </c>
      <c r="D27" s="13">
        <v>4000</v>
      </c>
      <c r="E27" s="20">
        <f t="shared" si="1"/>
        <v>719.70000000000073</v>
      </c>
      <c r="F27" s="27" t="s">
        <v>15</v>
      </c>
    </row>
    <row r="28" spans="1:7" s="15" customFormat="1" ht="16.5" customHeight="1" x14ac:dyDescent="0.25">
      <c r="A28" s="19">
        <v>41752</v>
      </c>
      <c r="B28" s="22" t="s">
        <v>8</v>
      </c>
      <c r="C28" s="13">
        <v>297.89999999999998</v>
      </c>
      <c r="D28" s="13"/>
      <c r="E28" s="20">
        <f t="shared" si="1"/>
        <v>1017.6000000000007</v>
      </c>
      <c r="F28" s="27"/>
    </row>
    <row r="29" spans="1:7" s="15" customFormat="1" ht="16.5" customHeight="1" x14ac:dyDescent="0.25">
      <c r="A29" s="19">
        <v>41753</v>
      </c>
      <c r="B29" s="22" t="s">
        <v>8</v>
      </c>
      <c r="C29" s="13">
        <v>960</v>
      </c>
      <c r="D29" s="13"/>
      <c r="E29" s="20">
        <f t="shared" si="1"/>
        <v>1977.6000000000008</v>
      </c>
    </row>
    <row r="30" spans="1:7" s="15" customFormat="1" ht="16.5" customHeight="1" x14ac:dyDescent="0.25">
      <c r="A30" s="19">
        <v>41754</v>
      </c>
      <c r="B30" s="22" t="s">
        <v>8</v>
      </c>
      <c r="C30" s="13">
        <v>0</v>
      </c>
      <c r="D30" s="13"/>
      <c r="E30" s="20">
        <f t="shared" si="1"/>
        <v>1977.6000000000008</v>
      </c>
    </row>
    <row r="31" spans="1:7" s="15" customFormat="1" ht="16.5" customHeight="1" x14ac:dyDescent="0.25">
      <c r="A31" s="19">
        <v>41755</v>
      </c>
      <c r="B31" s="22" t="s">
        <v>8</v>
      </c>
      <c r="C31" s="13">
        <v>75</v>
      </c>
      <c r="D31" s="13"/>
      <c r="E31" s="20">
        <f t="shared" si="1"/>
        <v>2052.6000000000008</v>
      </c>
    </row>
    <row r="32" spans="1:7" s="15" customFormat="1" ht="16.5" customHeight="1" x14ac:dyDescent="0.25">
      <c r="A32" s="19">
        <v>41756</v>
      </c>
      <c r="B32" s="22" t="s">
        <v>8</v>
      </c>
      <c r="C32" s="13">
        <v>98</v>
      </c>
      <c r="D32" s="13"/>
      <c r="E32" s="20">
        <f t="shared" si="1"/>
        <v>2150.6000000000008</v>
      </c>
    </row>
    <row r="33" spans="1:6" s="15" customFormat="1" ht="16.5" customHeight="1" x14ac:dyDescent="0.25">
      <c r="A33" s="19">
        <v>41757</v>
      </c>
      <c r="B33" s="22" t="s">
        <v>8</v>
      </c>
      <c r="C33" s="13">
        <v>100</v>
      </c>
      <c r="D33" s="13"/>
      <c r="E33" s="20">
        <f t="shared" si="1"/>
        <v>2250.6000000000008</v>
      </c>
    </row>
    <row r="34" spans="1:6" s="15" customFormat="1" ht="16.5" customHeight="1" x14ac:dyDescent="0.25">
      <c r="A34" s="19">
        <v>41758</v>
      </c>
      <c r="B34" s="22" t="s">
        <v>8</v>
      </c>
      <c r="C34" s="13">
        <v>166</v>
      </c>
      <c r="D34" s="13"/>
      <c r="E34" s="20">
        <f t="shared" si="1"/>
        <v>2416.6000000000008</v>
      </c>
    </row>
    <row r="35" spans="1:6" s="15" customFormat="1" ht="16.5" customHeight="1" x14ac:dyDescent="0.25">
      <c r="A35" s="19">
        <v>41759</v>
      </c>
      <c r="B35" s="22" t="s">
        <v>8</v>
      </c>
      <c r="C35" s="13">
        <v>205</v>
      </c>
      <c r="D35" s="13">
        <v>487.8</v>
      </c>
      <c r="E35" s="20">
        <f t="shared" si="1"/>
        <v>2133.8000000000006</v>
      </c>
      <c r="F35" s="27" t="s">
        <v>14</v>
      </c>
    </row>
    <row r="36" spans="1:6" s="15" customFormat="1" ht="23.25" customHeight="1" thickBot="1" x14ac:dyDescent="0.3">
      <c r="A36" s="24" t="s">
        <v>6</v>
      </c>
      <c r="B36" s="24"/>
      <c r="C36" s="25">
        <f>SUM(C6:C35)</f>
        <v>3864.1</v>
      </c>
      <c r="D36" s="25"/>
      <c r="E36" s="26">
        <f>E35</f>
        <v>2133.8000000000006</v>
      </c>
    </row>
    <row r="37" spans="1:6" ht="13.5" thickTop="1" x14ac:dyDescent="0.2">
      <c r="A37" s="11"/>
      <c r="B37" s="11"/>
    </row>
    <row r="38" spans="1:6" x14ac:dyDescent="0.2">
      <c r="A38" s="11"/>
      <c r="B38" s="11"/>
    </row>
    <row r="39" spans="1:6" x14ac:dyDescent="0.2">
      <c r="E39" s="33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40"/>
  <sheetViews>
    <sheetView view="pageBreakPreview" topLeftCell="A16" zoomScale="60" zoomScaleNormal="100" workbookViewId="0">
      <selection activeCell="A39" sqref="A39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6" ht="15.75" x14ac:dyDescent="0.25">
      <c r="A1" s="1" t="s">
        <v>0</v>
      </c>
      <c r="B1" s="3"/>
    </row>
    <row r="2" spans="1:6" ht="15.75" x14ac:dyDescent="0.25">
      <c r="A2" s="2" t="s">
        <v>17</v>
      </c>
      <c r="B2" s="6"/>
    </row>
    <row r="4" spans="1:6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6" s="16" customFormat="1" ht="18" customHeight="1" x14ac:dyDescent="0.25">
      <c r="A5" s="17"/>
      <c r="B5" s="21" t="s">
        <v>9</v>
      </c>
      <c r="C5" s="18"/>
      <c r="D5" s="18"/>
      <c r="E5" s="23">
        <f>'Apr''14'!E36</f>
        <v>2133.8000000000006</v>
      </c>
    </row>
    <row r="6" spans="1:6" s="16" customFormat="1" ht="15.75" customHeight="1" x14ac:dyDescent="0.25">
      <c r="A6" s="19">
        <v>41760</v>
      </c>
      <c r="B6" s="21" t="s">
        <v>8</v>
      </c>
      <c r="C6" s="18">
        <v>0</v>
      </c>
      <c r="D6" s="18">
        <v>60</v>
      </c>
      <c r="E6" s="20">
        <f>E5+C6-D6</f>
        <v>2073.8000000000006</v>
      </c>
      <c r="F6" s="28" t="s">
        <v>10</v>
      </c>
    </row>
    <row r="7" spans="1:6" s="15" customFormat="1" ht="16.5" customHeight="1" x14ac:dyDescent="0.25">
      <c r="A7" s="19">
        <v>41761</v>
      </c>
      <c r="B7" s="22" t="s">
        <v>8</v>
      </c>
      <c r="C7" s="13">
        <v>70</v>
      </c>
      <c r="D7" s="13"/>
      <c r="E7" s="20">
        <f t="shared" ref="E7:E36" si="0">E6+C7-D7</f>
        <v>2143.8000000000006</v>
      </c>
      <c r="F7" s="27"/>
    </row>
    <row r="8" spans="1:6" s="15" customFormat="1" ht="16.5" customHeight="1" x14ac:dyDescent="0.25">
      <c r="A8" s="19">
        <v>41762</v>
      </c>
      <c r="B8" s="22" t="s">
        <v>8</v>
      </c>
      <c r="C8" s="13">
        <v>117</v>
      </c>
      <c r="D8" s="13"/>
      <c r="E8" s="20">
        <f t="shared" si="0"/>
        <v>2260.8000000000006</v>
      </c>
    </row>
    <row r="9" spans="1:6" s="15" customFormat="1" ht="16.5" customHeight="1" x14ac:dyDescent="0.25">
      <c r="A9" s="19">
        <v>41763</v>
      </c>
      <c r="B9" s="22" t="s">
        <v>8</v>
      </c>
      <c r="C9" s="13">
        <v>15</v>
      </c>
      <c r="D9" s="13"/>
      <c r="E9" s="20">
        <f t="shared" si="0"/>
        <v>2275.8000000000006</v>
      </c>
    </row>
    <row r="10" spans="1:6" s="15" customFormat="1" ht="16.5" customHeight="1" x14ac:dyDescent="0.25">
      <c r="A10" s="19">
        <v>41764</v>
      </c>
      <c r="B10" s="22" t="s">
        <v>8</v>
      </c>
      <c r="C10" s="13">
        <v>75</v>
      </c>
      <c r="D10" s="13"/>
      <c r="E10" s="20">
        <f t="shared" si="0"/>
        <v>2350.8000000000006</v>
      </c>
    </row>
    <row r="11" spans="1:6" s="15" customFormat="1" ht="16.5" customHeight="1" x14ac:dyDescent="0.25">
      <c r="A11" s="19">
        <v>41765</v>
      </c>
      <c r="B11" s="22" t="s">
        <v>8</v>
      </c>
      <c r="C11" s="13">
        <v>62</v>
      </c>
      <c r="D11" s="13"/>
      <c r="E11" s="20">
        <f t="shared" si="0"/>
        <v>2412.8000000000006</v>
      </c>
    </row>
    <row r="12" spans="1:6" s="15" customFormat="1" ht="16.5" customHeight="1" x14ac:dyDescent="0.25">
      <c r="A12" s="19">
        <v>41766</v>
      </c>
      <c r="B12" s="22" t="s">
        <v>8</v>
      </c>
      <c r="C12" s="13">
        <v>50</v>
      </c>
      <c r="D12" s="13"/>
      <c r="E12" s="20">
        <f t="shared" si="0"/>
        <v>2462.8000000000006</v>
      </c>
    </row>
    <row r="13" spans="1:6" s="15" customFormat="1" ht="16.5" customHeight="1" x14ac:dyDescent="0.25">
      <c r="A13" s="19">
        <v>41767</v>
      </c>
      <c r="B13" s="22" t="s">
        <v>8</v>
      </c>
      <c r="C13" s="13">
        <v>21</v>
      </c>
      <c r="D13" s="13"/>
      <c r="E13" s="20">
        <f t="shared" si="0"/>
        <v>2483.8000000000006</v>
      </c>
    </row>
    <row r="14" spans="1:6" s="15" customFormat="1" ht="16.5" customHeight="1" x14ac:dyDescent="0.25">
      <c r="A14" s="19">
        <v>41768</v>
      </c>
      <c r="B14" s="22" t="s">
        <v>8</v>
      </c>
      <c r="C14" s="13">
        <v>50</v>
      </c>
      <c r="D14" s="13"/>
      <c r="E14" s="20">
        <f t="shared" si="0"/>
        <v>2533.8000000000006</v>
      </c>
    </row>
    <row r="15" spans="1:6" s="15" customFormat="1" ht="16.5" customHeight="1" x14ac:dyDescent="0.25">
      <c r="A15" s="19">
        <v>41769</v>
      </c>
      <c r="B15" s="22" t="s">
        <v>8</v>
      </c>
      <c r="C15" s="13">
        <v>80</v>
      </c>
      <c r="D15" s="13"/>
      <c r="E15" s="20">
        <f t="shared" si="0"/>
        <v>2613.8000000000006</v>
      </c>
    </row>
    <row r="16" spans="1:6" s="15" customFormat="1" ht="16.5" customHeight="1" x14ac:dyDescent="0.25">
      <c r="A16" s="19">
        <v>41770</v>
      </c>
      <c r="B16" s="22" t="s">
        <v>8</v>
      </c>
      <c r="C16" s="13">
        <v>1805</v>
      </c>
      <c r="D16" s="13"/>
      <c r="E16" s="20">
        <f t="shared" si="0"/>
        <v>4418.8000000000011</v>
      </c>
    </row>
    <row r="17" spans="1:7" s="15" customFormat="1" ht="16.5" customHeight="1" x14ac:dyDescent="0.25">
      <c r="A17" s="19">
        <v>41771</v>
      </c>
      <c r="B17" s="22" t="s">
        <v>8</v>
      </c>
      <c r="C17" s="13">
        <v>75</v>
      </c>
      <c r="D17" s="13"/>
      <c r="E17" s="20">
        <f t="shared" si="0"/>
        <v>4493.8000000000011</v>
      </c>
      <c r="F17" s="27"/>
    </row>
    <row r="18" spans="1:7" s="15" customFormat="1" ht="16.5" customHeight="1" x14ac:dyDescent="0.25">
      <c r="A18" s="19">
        <v>41772</v>
      </c>
      <c r="B18" s="22" t="s">
        <v>8</v>
      </c>
      <c r="C18" s="13">
        <v>30</v>
      </c>
      <c r="D18" s="13"/>
      <c r="E18" s="20">
        <f t="shared" si="0"/>
        <v>4523.8000000000011</v>
      </c>
      <c r="F18" s="27"/>
    </row>
    <row r="19" spans="1:7" s="15" customFormat="1" ht="16.5" customHeight="1" x14ac:dyDescent="0.25">
      <c r="A19" s="19">
        <v>41773</v>
      </c>
      <c r="B19" s="22" t="s">
        <v>8</v>
      </c>
      <c r="C19" s="13">
        <v>25</v>
      </c>
      <c r="D19" s="13"/>
      <c r="E19" s="20">
        <f t="shared" si="0"/>
        <v>4548.8000000000011</v>
      </c>
    </row>
    <row r="20" spans="1:7" s="15" customFormat="1" ht="16.5" customHeight="1" x14ac:dyDescent="0.25">
      <c r="A20" s="19">
        <v>41774</v>
      </c>
      <c r="B20" s="22" t="s">
        <v>8</v>
      </c>
      <c r="C20" s="13">
        <v>0</v>
      </c>
      <c r="D20" s="13"/>
      <c r="E20" s="20">
        <f t="shared" si="0"/>
        <v>4548.8000000000011</v>
      </c>
    </row>
    <row r="21" spans="1:7" s="15" customFormat="1" ht="16.5" customHeight="1" x14ac:dyDescent="0.25">
      <c r="A21" s="19">
        <v>41775</v>
      </c>
      <c r="B21" s="22" t="s">
        <v>8</v>
      </c>
      <c r="C21" s="13">
        <v>0</v>
      </c>
      <c r="D21" s="13"/>
      <c r="E21" s="20">
        <f t="shared" si="0"/>
        <v>4548.8000000000011</v>
      </c>
    </row>
    <row r="22" spans="1:7" s="15" customFormat="1" ht="16.5" customHeight="1" x14ac:dyDescent="0.25">
      <c r="A22" s="19">
        <v>41776</v>
      </c>
      <c r="B22" s="22" t="s">
        <v>8</v>
      </c>
      <c r="C22" s="13">
        <v>77</v>
      </c>
      <c r="D22" s="13"/>
      <c r="E22" s="20">
        <f t="shared" si="0"/>
        <v>4625.8000000000011</v>
      </c>
    </row>
    <row r="23" spans="1:7" s="15" customFormat="1" ht="16.5" customHeight="1" x14ac:dyDescent="0.25">
      <c r="A23" s="19">
        <v>41777</v>
      </c>
      <c r="B23" s="22" t="s">
        <v>8</v>
      </c>
      <c r="C23" s="13">
        <v>0</v>
      </c>
      <c r="D23" s="13"/>
      <c r="E23" s="20">
        <f t="shared" si="0"/>
        <v>4625.8000000000011</v>
      </c>
    </row>
    <row r="24" spans="1:7" s="15" customFormat="1" ht="16.5" customHeight="1" x14ac:dyDescent="0.25">
      <c r="A24" s="19">
        <v>41778</v>
      </c>
      <c r="B24" s="22" t="s">
        <v>8</v>
      </c>
      <c r="C24" s="13">
        <v>55</v>
      </c>
      <c r="D24" s="13"/>
      <c r="E24" s="20">
        <f t="shared" si="0"/>
        <v>4680.8000000000011</v>
      </c>
    </row>
    <row r="25" spans="1:7" s="15" customFormat="1" ht="16.5" customHeight="1" x14ac:dyDescent="0.25">
      <c r="A25" s="19">
        <v>41779</v>
      </c>
      <c r="B25" s="22" t="s">
        <v>8</v>
      </c>
      <c r="C25" s="13">
        <v>35</v>
      </c>
      <c r="D25" s="13"/>
      <c r="E25" s="20">
        <f t="shared" si="0"/>
        <v>4715.8000000000011</v>
      </c>
    </row>
    <row r="26" spans="1:7" s="15" customFormat="1" ht="16.5" customHeight="1" x14ac:dyDescent="0.25">
      <c r="A26" s="19">
        <v>41780</v>
      </c>
      <c r="B26" s="22" t="s">
        <v>8</v>
      </c>
      <c r="C26" s="13">
        <v>25</v>
      </c>
      <c r="D26" s="13"/>
      <c r="E26" s="20">
        <f t="shared" si="0"/>
        <v>4740.8000000000011</v>
      </c>
    </row>
    <row r="27" spans="1:7" s="15" customFormat="1" ht="16.5" customHeight="1" x14ac:dyDescent="0.25">
      <c r="A27" s="19">
        <v>41781</v>
      </c>
      <c r="B27" s="22" t="s">
        <v>8</v>
      </c>
      <c r="C27" s="13">
        <v>50</v>
      </c>
      <c r="D27" s="13"/>
      <c r="E27" s="20">
        <f t="shared" si="0"/>
        <v>4790.8000000000011</v>
      </c>
      <c r="G27" s="29"/>
    </row>
    <row r="28" spans="1:7" s="15" customFormat="1" ht="16.5" customHeight="1" x14ac:dyDescent="0.25">
      <c r="A28" s="19">
        <v>41782</v>
      </c>
      <c r="B28" s="22" t="s">
        <v>8</v>
      </c>
      <c r="C28" s="13">
        <v>20</v>
      </c>
      <c r="D28" s="13"/>
      <c r="E28" s="20">
        <f t="shared" si="0"/>
        <v>4810.8000000000011</v>
      </c>
      <c r="F28" s="27"/>
    </row>
    <row r="29" spans="1:7" s="15" customFormat="1" ht="16.5" customHeight="1" x14ac:dyDescent="0.25">
      <c r="A29" s="19">
        <v>41783</v>
      </c>
      <c r="B29" s="22" t="s">
        <v>8</v>
      </c>
      <c r="C29" s="13">
        <v>55</v>
      </c>
      <c r="D29" s="13">
        <v>4000</v>
      </c>
      <c r="E29" s="20">
        <f t="shared" si="0"/>
        <v>865.80000000000109</v>
      </c>
      <c r="F29" s="27" t="s">
        <v>15</v>
      </c>
    </row>
    <row r="30" spans="1:7" s="15" customFormat="1" ht="16.5" customHeight="1" x14ac:dyDescent="0.25">
      <c r="A30" s="19">
        <v>41784</v>
      </c>
      <c r="B30" s="22" t="s">
        <v>8</v>
      </c>
      <c r="C30" s="13">
        <v>0</v>
      </c>
      <c r="D30" s="13"/>
      <c r="E30" s="20">
        <f t="shared" si="0"/>
        <v>865.80000000000109</v>
      </c>
    </row>
    <row r="31" spans="1:7" s="15" customFormat="1" ht="16.5" customHeight="1" x14ac:dyDescent="0.25">
      <c r="A31" s="19">
        <v>41785</v>
      </c>
      <c r="B31" s="22" t="s">
        <v>8</v>
      </c>
      <c r="C31" s="13">
        <v>31</v>
      </c>
      <c r="D31" s="13"/>
      <c r="E31" s="20">
        <f t="shared" si="0"/>
        <v>896.80000000000109</v>
      </c>
    </row>
    <row r="32" spans="1:7" s="15" customFormat="1" ht="16.5" customHeight="1" x14ac:dyDescent="0.25">
      <c r="A32" s="19">
        <v>41786</v>
      </c>
      <c r="B32" s="22" t="s">
        <v>8</v>
      </c>
      <c r="C32" s="13">
        <v>174</v>
      </c>
      <c r="D32" s="13"/>
      <c r="E32" s="20">
        <f t="shared" si="0"/>
        <v>1070.8000000000011</v>
      </c>
    </row>
    <row r="33" spans="1:5" s="15" customFormat="1" ht="16.5" customHeight="1" x14ac:dyDescent="0.25">
      <c r="A33" s="19">
        <v>41787</v>
      </c>
      <c r="B33" s="22" t="s">
        <v>8</v>
      </c>
      <c r="C33" s="13">
        <v>0</v>
      </c>
      <c r="D33" s="13"/>
      <c r="E33" s="20">
        <f t="shared" si="0"/>
        <v>1070.8000000000011</v>
      </c>
    </row>
    <row r="34" spans="1:5" s="15" customFormat="1" ht="16.5" customHeight="1" x14ac:dyDescent="0.25">
      <c r="A34" s="19">
        <v>41788</v>
      </c>
      <c r="B34" s="22" t="s">
        <v>8</v>
      </c>
      <c r="C34" s="13">
        <v>31</v>
      </c>
      <c r="D34" s="13"/>
      <c r="E34" s="20">
        <f t="shared" si="0"/>
        <v>1101.8000000000011</v>
      </c>
    </row>
    <row r="35" spans="1:5" s="15" customFormat="1" ht="16.5" customHeight="1" x14ac:dyDescent="0.25">
      <c r="A35" s="19">
        <v>41789</v>
      </c>
      <c r="B35" s="22" t="s">
        <v>8</v>
      </c>
      <c r="C35" s="13">
        <v>90</v>
      </c>
      <c r="D35" s="13">
        <v>481.4</v>
      </c>
      <c r="E35" s="20">
        <f t="shared" si="0"/>
        <v>710.40000000000111</v>
      </c>
    </row>
    <row r="36" spans="1:5" s="15" customFormat="1" ht="16.5" customHeight="1" x14ac:dyDescent="0.25">
      <c r="A36" s="19">
        <v>41790</v>
      </c>
      <c r="B36" s="22" t="s">
        <v>8</v>
      </c>
      <c r="C36" s="13">
        <v>36</v>
      </c>
      <c r="D36" s="13"/>
      <c r="E36" s="20">
        <f t="shared" si="0"/>
        <v>746.40000000000111</v>
      </c>
    </row>
    <row r="37" spans="1:5" s="15" customFormat="1" ht="23.25" customHeight="1" thickBot="1" x14ac:dyDescent="0.3">
      <c r="A37" s="24" t="s">
        <v>6</v>
      </c>
      <c r="B37" s="24"/>
      <c r="C37" s="25">
        <f>SUM(C6:C36)</f>
        <v>3154</v>
      </c>
      <c r="D37" s="25"/>
      <c r="E37" s="26">
        <f>E36</f>
        <v>746.40000000000111</v>
      </c>
    </row>
    <row r="38" spans="1:5" ht="13.5" thickTop="1" x14ac:dyDescent="0.2">
      <c r="A38" s="11"/>
      <c r="B38" s="11"/>
    </row>
    <row r="39" spans="1:5" x14ac:dyDescent="0.2">
      <c r="A39" s="11" t="s">
        <v>21</v>
      </c>
      <c r="B39" s="11"/>
    </row>
    <row r="40" spans="1:5" x14ac:dyDescent="0.2">
      <c r="E40" s="33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41"/>
  <sheetViews>
    <sheetView view="pageBreakPreview" zoomScale="60" zoomScaleNormal="100" workbookViewId="0">
      <selection activeCell="D30" sqref="D30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6" ht="15.75" x14ac:dyDescent="0.25">
      <c r="A1" s="1" t="s">
        <v>0</v>
      </c>
      <c r="B1" s="3"/>
    </row>
    <row r="2" spans="1:6" ht="15.75" x14ac:dyDescent="0.25">
      <c r="A2" s="2" t="s">
        <v>19</v>
      </c>
      <c r="B2" s="6"/>
    </row>
    <row r="4" spans="1:6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6" s="16" customFormat="1" ht="18" customHeight="1" x14ac:dyDescent="0.25">
      <c r="A5" s="17"/>
      <c r="B5" s="21" t="s">
        <v>9</v>
      </c>
      <c r="C5" s="18"/>
      <c r="D5" s="18"/>
      <c r="E5" s="23">
        <f>'May''14'!E37</f>
        <v>746.40000000000111</v>
      </c>
    </row>
    <row r="6" spans="1:6" s="16" customFormat="1" ht="15.75" customHeight="1" x14ac:dyDescent="0.25">
      <c r="A6" s="19">
        <v>41791</v>
      </c>
      <c r="B6" s="21" t="s">
        <v>8</v>
      </c>
      <c r="C6" s="18">
        <v>22.8</v>
      </c>
      <c r="D6" s="18">
        <v>40</v>
      </c>
      <c r="E6" s="20">
        <f>E5+C6-D6</f>
        <v>729.20000000000107</v>
      </c>
      <c r="F6" s="28" t="s">
        <v>10</v>
      </c>
    </row>
    <row r="7" spans="1:6" s="15" customFormat="1" ht="16.5" customHeight="1" x14ac:dyDescent="0.25">
      <c r="A7" s="19">
        <v>41792</v>
      </c>
      <c r="B7" s="22" t="s">
        <v>8</v>
      </c>
      <c r="C7" s="13">
        <v>313</v>
      </c>
      <c r="D7" s="13"/>
      <c r="E7" s="20">
        <f t="shared" ref="E7:E37" si="0">E6+C7-D7</f>
        <v>1042.2000000000012</v>
      </c>
      <c r="F7" s="27"/>
    </row>
    <row r="8" spans="1:6" s="15" customFormat="1" ht="16.5" customHeight="1" x14ac:dyDescent="0.25">
      <c r="A8" s="19">
        <v>41793</v>
      </c>
      <c r="B8" s="22" t="s">
        <v>8</v>
      </c>
      <c r="C8" s="13">
        <v>438</v>
      </c>
      <c r="D8" s="13"/>
      <c r="E8" s="20">
        <f t="shared" si="0"/>
        <v>1480.2000000000012</v>
      </c>
    </row>
    <row r="9" spans="1:6" s="15" customFormat="1" ht="16.5" customHeight="1" x14ac:dyDescent="0.25">
      <c r="A9" s="19">
        <v>41794</v>
      </c>
      <c r="B9" s="22" t="s">
        <v>8</v>
      </c>
      <c r="C9" s="13">
        <v>100</v>
      </c>
      <c r="D9" s="13"/>
      <c r="E9" s="20">
        <f t="shared" si="0"/>
        <v>1580.2000000000012</v>
      </c>
    </row>
    <row r="10" spans="1:6" s="15" customFormat="1" ht="16.5" customHeight="1" x14ac:dyDescent="0.25">
      <c r="A10" s="19">
        <v>41795</v>
      </c>
      <c r="B10" s="22" t="s">
        <v>8</v>
      </c>
      <c r="C10" s="13">
        <v>70</v>
      </c>
      <c r="D10" s="13"/>
      <c r="E10" s="20">
        <f t="shared" si="0"/>
        <v>1650.2000000000012</v>
      </c>
    </row>
    <row r="11" spans="1:6" s="15" customFormat="1" ht="16.5" customHeight="1" x14ac:dyDescent="0.25">
      <c r="A11" s="19">
        <v>41796</v>
      </c>
      <c r="B11" s="22" t="s">
        <v>8</v>
      </c>
      <c r="C11" s="13">
        <v>95</v>
      </c>
      <c r="D11" s="13"/>
      <c r="E11" s="20">
        <f t="shared" si="0"/>
        <v>1745.2000000000012</v>
      </c>
    </row>
    <row r="12" spans="1:6" s="15" customFormat="1" ht="16.5" customHeight="1" x14ac:dyDescent="0.25">
      <c r="A12" s="19">
        <v>41797</v>
      </c>
      <c r="B12" s="22" t="s">
        <v>8</v>
      </c>
      <c r="C12" s="13">
        <v>0</v>
      </c>
      <c r="D12" s="13"/>
      <c r="E12" s="20">
        <f t="shared" si="0"/>
        <v>1745.2000000000012</v>
      </c>
    </row>
    <row r="13" spans="1:6" s="15" customFormat="1" ht="16.5" customHeight="1" x14ac:dyDescent="0.25">
      <c r="A13" s="19">
        <v>41798</v>
      </c>
      <c r="B13" s="22" t="s">
        <v>8</v>
      </c>
      <c r="C13" s="13">
        <v>487</v>
      </c>
      <c r="D13" s="13"/>
      <c r="E13" s="20">
        <f t="shared" si="0"/>
        <v>2232.2000000000012</v>
      </c>
    </row>
    <row r="14" spans="1:6" s="15" customFormat="1" ht="16.5" customHeight="1" x14ac:dyDescent="0.25">
      <c r="A14" s="19">
        <v>41799</v>
      </c>
      <c r="B14" s="22" t="s">
        <v>8</v>
      </c>
      <c r="C14" s="13">
        <v>35</v>
      </c>
      <c r="D14" s="13"/>
      <c r="E14" s="20">
        <f t="shared" si="0"/>
        <v>2267.2000000000012</v>
      </c>
    </row>
    <row r="15" spans="1:6" s="15" customFormat="1" ht="16.5" customHeight="1" x14ac:dyDescent="0.25">
      <c r="A15" s="19">
        <v>41800</v>
      </c>
      <c r="B15" s="22" t="s">
        <v>8</v>
      </c>
      <c r="C15" s="13">
        <v>15</v>
      </c>
      <c r="D15" s="13"/>
      <c r="E15" s="20">
        <f t="shared" si="0"/>
        <v>2282.2000000000012</v>
      </c>
    </row>
    <row r="16" spans="1:6" s="15" customFormat="1" ht="16.5" customHeight="1" x14ac:dyDescent="0.25">
      <c r="A16" s="19">
        <v>41801</v>
      </c>
      <c r="B16" s="22" t="s">
        <v>8</v>
      </c>
      <c r="C16" s="13">
        <v>75</v>
      </c>
      <c r="D16" s="13"/>
      <c r="E16" s="20">
        <f t="shared" si="0"/>
        <v>2357.2000000000012</v>
      </c>
    </row>
    <row r="17" spans="1:7" s="15" customFormat="1" ht="16.5" customHeight="1" x14ac:dyDescent="0.25">
      <c r="A17" s="19">
        <v>41802</v>
      </c>
      <c r="B17" s="22" t="s">
        <v>8</v>
      </c>
      <c r="C17" s="13">
        <v>655</v>
      </c>
      <c r="D17" s="13"/>
      <c r="E17" s="20">
        <f t="shared" si="0"/>
        <v>3012.2000000000012</v>
      </c>
      <c r="F17" s="27"/>
    </row>
    <row r="18" spans="1:7" s="15" customFormat="1" ht="16.5" customHeight="1" x14ac:dyDescent="0.25">
      <c r="A18" s="19">
        <v>41803</v>
      </c>
      <c r="B18" s="22" t="s">
        <v>8</v>
      </c>
      <c r="C18" s="13">
        <v>135</v>
      </c>
      <c r="D18" s="13"/>
      <c r="E18" s="20">
        <f t="shared" si="0"/>
        <v>3147.2000000000012</v>
      </c>
      <c r="F18" s="27"/>
    </row>
    <row r="19" spans="1:7" s="15" customFormat="1" ht="16.5" customHeight="1" x14ac:dyDescent="0.25">
      <c r="A19" s="19">
        <v>41804</v>
      </c>
      <c r="B19" s="22" t="s">
        <v>8</v>
      </c>
      <c r="C19" s="13">
        <v>40</v>
      </c>
      <c r="D19" s="13"/>
      <c r="E19" s="20">
        <f t="shared" si="0"/>
        <v>3187.2000000000012</v>
      </c>
    </row>
    <row r="20" spans="1:7" s="15" customFormat="1" ht="16.5" customHeight="1" x14ac:dyDescent="0.25">
      <c r="A20" s="19">
        <v>41805</v>
      </c>
      <c r="B20" s="22" t="s">
        <v>8</v>
      </c>
      <c r="C20" s="13">
        <v>78</v>
      </c>
      <c r="D20" s="13"/>
      <c r="E20" s="20">
        <f t="shared" si="0"/>
        <v>3265.2000000000012</v>
      </c>
    </row>
    <row r="21" spans="1:7" s="15" customFormat="1" ht="16.5" customHeight="1" x14ac:dyDescent="0.25">
      <c r="A21" s="19">
        <v>41806</v>
      </c>
      <c r="B21" s="22" t="s">
        <v>8</v>
      </c>
      <c r="C21" s="13">
        <v>102</v>
      </c>
      <c r="D21" s="13"/>
      <c r="E21" s="20">
        <f t="shared" si="0"/>
        <v>3367.2000000000012</v>
      </c>
    </row>
    <row r="22" spans="1:7" s="15" customFormat="1" ht="16.5" customHeight="1" x14ac:dyDescent="0.25">
      <c r="A22" s="19">
        <v>41807</v>
      </c>
      <c r="B22" s="22" t="s">
        <v>8</v>
      </c>
      <c r="C22" s="13">
        <v>104</v>
      </c>
      <c r="D22" s="13"/>
      <c r="E22" s="20">
        <f t="shared" si="0"/>
        <v>3471.2000000000012</v>
      </c>
    </row>
    <row r="23" spans="1:7" s="15" customFormat="1" ht="16.5" customHeight="1" x14ac:dyDescent="0.25">
      <c r="A23" s="19">
        <v>41808</v>
      </c>
      <c r="B23" s="22" t="s">
        <v>8</v>
      </c>
      <c r="C23" s="13">
        <v>49</v>
      </c>
      <c r="D23" s="13"/>
      <c r="E23" s="20">
        <f t="shared" si="0"/>
        <v>3520.2000000000012</v>
      </c>
    </row>
    <row r="24" spans="1:7" s="15" customFormat="1" ht="16.5" customHeight="1" x14ac:dyDescent="0.25">
      <c r="A24" s="19">
        <v>41809</v>
      </c>
      <c r="B24" s="22" t="s">
        <v>8</v>
      </c>
      <c r="C24" s="13">
        <v>8</v>
      </c>
      <c r="D24" s="13"/>
      <c r="E24" s="20">
        <f t="shared" si="0"/>
        <v>3528.2000000000012</v>
      </c>
    </row>
    <row r="25" spans="1:7" s="15" customFormat="1" ht="16.5" customHeight="1" x14ac:dyDescent="0.25">
      <c r="A25" s="19">
        <v>41810</v>
      </c>
      <c r="B25" s="22" t="s">
        <v>8</v>
      </c>
      <c r="C25" s="13">
        <v>100</v>
      </c>
      <c r="D25" s="13">
        <v>495.95</v>
      </c>
      <c r="E25" s="20">
        <f t="shared" si="0"/>
        <v>3132.2500000000014</v>
      </c>
      <c r="F25" s="28" t="s">
        <v>10</v>
      </c>
    </row>
    <row r="26" spans="1:7" s="15" customFormat="1" ht="16.5" customHeight="1" x14ac:dyDescent="0.25">
      <c r="A26" s="19">
        <v>41811</v>
      </c>
      <c r="B26" s="22" t="s">
        <v>8</v>
      </c>
      <c r="C26" s="13">
        <v>8</v>
      </c>
      <c r="D26" s="13"/>
      <c r="E26" s="20">
        <f t="shared" si="0"/>
        <v>3140.2500000000014</v>
      </c>
    </row>
    <row r="27" spans="1:7" s="15" customFormat="1" ht="16.5" customHeight="1" x14ac:dyDescent="0.25">
      <c r="A27" s="19">
        <v>41812</v>
      </c>
      <c r="B27" s="22" t="s">
        <v>8</v>
      </c>
      <c r="C27" s="13">
        <v>70</v>
      </c>
      <c r="D27" s="13"/>
      <c r="E27" s="20">
        <f t="shared" si="0"/>
        <v>3210.2500000000014</v>
      </c>
      <c r="G27" s="29"/>
    </row>
    <row r="28" spans="1:7" s="15" customFormat="1" ht="16.5" customHeight="1" x14ac:dyDescent="0.25">
      <c r="A28" s="19">
        <v>41813</v>
      </c>
      <c r="B28" s="22" t="s">
        <v>20</v>
      </c>
      <c r="C28" s="13">
        <v>11.2</v>
      </c>
      <c r="D28" s="13"/>
      <c r="E28" s="20">
        <f t="shared" si="0"/>
        <v>3221.4500000000012</v>
      </c>
      <c r="G28" s="29"/>
    </row>
    <row r="29" spans="1:7" s="15" customFormat="1" ht="16.5" customHeight="1" x14ac:dyDescent="0.25">
      <c r="A29" s="19">
        <v>41813</v>
      </c>
      <c r="B29" s="22" t="s">
        <v>8</v>
      </c>
      <c r="C29" s="13">
        <v>185</v>
      </c>
      <c r="D29" s="13"/>
      <c r="E29" s="20">
        <f t="shared" si="0"/>
        <v>3406.4500000000012</v>
      </c>
      <c r="F29" s="27"/>
    </row>
    <row r="30" spans="1:7" s="15" customFormat="1" ht="16.5" customHeight="1" x14ac:dyDescent="0.25">
      <c r="A30" s="19">
        <v>41814</v>
      </c>
      <c r="B30" s="22" t="s">
        <v>8</v>
      </c>
      <c r="C30" s="13">
        <v>37</v>
      </c>
      <c r="D30" s="13">
        <v>3000</v>
      </c>
      <c r="E30" s="20">
        <f t="shared" si="0"/>
        <v>443.45000000000118</v>
      </c>
      <c r="F30" s="27" t="s">
        <v>15</v>
      </c>
    </row>
    <row r="31" spans="1:7" s="15" customFormat="1" ht="16.5" customHeight="1" x14ac:dyDescent="0.25">
      <c r="A31" s="19">
        <v>41815</v>
      </c>
      <c r="B31" s="22" t="s">
        <v>8</v>
      </c>
      <c r="C31" s="13">
        <v>45</v>
      </c>
      <c r="D31" s="13"/>
      <c r="E31" s="20">
        <f t="shared" si="0"/>
        <v>488.45000000000118</v>
      </c>
    </row>
    <row r="32" spans="1:7" s="15" customFormat="1" ht="16.5" customHeight="1" x14ac:dyDescent="0.25">
      <c r="A32" s="19">
        <v>41816</v>
      </c>
      <c r="B32" s="22" t="s">
        <v>8</v>
      </c>
      <c r="C32" s="13">
        <v>0</v>
      </c>
      <c r="D32" s="13"/>
      <c r="E32" s="20">
        <f t="shared" si="0"/>
        <v>488.45000000000118</v>
      </c>
    </row>
    <row r="33" spans="1:5" s="15" customFormat="1" ht="16.5" customHeight="1" x14ac:dyDescent="0.25">
      <c r="A33" s="19">
        <v>41817</v>
      </c>
      <c r="B33" s="22" t="s">
        <v>8</v>
      </c>
      <c r="C33" s="13">
        <v>0</v>
      </c>
      <c r="D33" s="13"/>
      <c r="E33" s="20">
        <f t="shared" si="0"/>
        <v>488.45000000000118</v>
      </c>
    </row>
    <row r="34" spans="1:5" s="15" customFormat="1" ht="16.5" customHeight="1" x14ac:dyDescent="0.25">
      <c r="A34" s="19">
        <v>41818</v>
      </c>
      <c r="B34" s="22" t="s">
        <v>8</v>
      </c>
      <c r="C34" s="13">
        <v>45</v>
      </c>
      <c r="D34" s="13"/>
      <c r="E34" s="20">
        <f t="shared" si="0"/>
        <v>533.45000000000118</v>
      </c>
    </row>
    <row r="35" spans="1:5" s="15" customFormat="1" ht="16.5" customHeight="1" x14ac:dyDescent="0.25">
      <c r="A35" s="19">
        <v>41819</v>
      </c>
      <c r="B35" s="22" t="s">
        <v>8</v>
      </c>
      <c r="C35" s="13">
        <v>85</v>
      </c>
      <c r="D35" s="13"/>
      <c r="E35" s="20">
        <f t="shared" si="0"/>
        <v>618.45000000000118</v>
      </c>
    </row>
    <row r="36" spans="1:5" s="15" customFormat="1" ht="16.5" customHeight="1" x14ac:dyDescent="0.25">
      <c r="A36" s="19">
        <v>41820</v>
      </c>
      <c r="B36" s="22" t="s">
        <v>8</v>
      </c>
      <c r="C36" s="13">
        <v>174</v>
      </c>
      <c r="D36" s="13"/>
      <c r="E36" s="20">
        <f t="shared" si="0"/>
        <v>792.45000000000118</v>
      </c>
    </row>
    <row r="37" spans="1:5" s="15" customFormat="1" ht="16.5" customHeight="1" x14ac:dyDescent="0.25">
      <c r="A37" s="19"/>
      <c r="B37" s="22"/>
      <c r="C37" s="13"/>
      <c r="D37" s="13"/>
      <c r="E37" s="20">
        <f t="shared" si="0"/>
        <v>792.45000000000118</v>
      </c>
    </row>
    <row r="38" spans="1:5" s="15" customFormat="1" ht="23.25" customHeight="1" thickBot="1" x14ac:dyDescent="0.3">
      <c r="A38" s="24" t="s">
        <v>6</v>
      </c>
      <c r="B38" s="24"/>
      <c r="C38" s="25">
        <f>SUM(C6:C37)</f>
        <v>3582</v>
      </c>
      <c r="D38" s="25"/>
      <c r="E38" s="26">
        <f>E37</f>
        <v>792.45000000000118</v>
      </c>
    </row>
    <row r="39" spans="1:5" ht="13.5" thickTop="1" x14ac:dyDescent="0.2">
      <c r="A39" s="11"/>
      <c r="B39" s="11"/>
    </row>
    <row r="40" spans="1:5" x14ac:dyDescent="0.2">
      <c r="A40" s="11" t="s">
        <v>21</v>
      </c>
      <c r="B40" s="11"/>
    </row>
    <row r="41" spans="1:5" x14ac:dyDescent="0.2">
      <c r="E41" s="33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topLeftCell="A10" zoomScale="60" zoomScaleNormal="100" workbookViewId="0">
      <selection activeCell="E38" sqref="E38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6" ht="15.75" x14ac:dyDescent="0.25">
      <c r="A1" s="1" t="s">
        <v>0</v>
      </c>
      <c r="B1" s="3"/>
    </row>
    <row r="2" spans="1:6" ht="15.75" x14ac:dyDescent="0.25">
      <c r="A2" s="2" t="s">
        <v>22</v>
      </c>
      <c r="B2" s="6"/>
    </row>
    <row r="4" spans="1:6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6" s="16" customFormat="1" ht="18" customHeight="1" x14ac:dyDescent="0.25">
      <c r="A5" s="17"/>
      <c r="B5" s="21" t="s">
        <v>9</v>
      </c>
      <c r="C5" s="18"/>
      <c r="D5" s="18"/>
      <c r="E5" s="23">
        <f>'June''14'!E38</f>
        <v>792.45000000000118</v>
      </c>
    </row>
    <row r="6" spans="1:6" s="16" customFormat="1" ht="15.75" customHeight="1" x14ac:dyDescent="0.25">
      <c r="A6" s="19">
        <v>41821</v>
      </c>
      <c r="B6" s="21" t="s">
        <v>8</v>
      </c>
      <c r="C6" s="18">
        <v>139.9</v>
      </c>
      <c r="D6" s="18">
        <v>64.599999999999994</v>
      </c>
      <c r="E6" s="20">
        <f>E5+C6-D6</f>
        <v>867.75000000000114</v>
      </c>
      <c r="F6" s="28" t="s">
        <v>10</v>
      </c>
    </row>
    <row r="7" spans="1:6" s="15" customFormat="1" ht="16.5" customHeight="1" x14ac:dyDescent="0.25">
      <c r="A7" s="19">
        <v>41822</v>
      </c>
      <c r="B7" s="22" t="s">
        <v>8</v>
      </c>
      <c r="C7" s="13">
        <v>172</v>
      </c>
      <c r="D7" s="13"/>
      <c r="E7" s="20">
        <f>E6+C7-D7</f>
        <v>1039.7500000000011</v>
      </c>
      <c r="F7" s="27"/>
    </row>
    <row r="8" spans="1:6" s="15" customFormat="1" ht="16.5" customHeight="1" x14ac:dyDescent="0.25">
      <c r="A8" s="19">
        <v>41823</v>
      </c>
      <c r="B8" s="22" t="s">
        <v>8</v>
      </c>
      <c r="C8" s="13"/>
      <c r="D8" s="13"/>
      <c r="E8" s="20">
        <f t="shared" ref="E8:E37" si="0">E7+C8-D8</f>
        <v>1039.7500000000011</v>
      </c>
    </row>
    <row r="9" spans="1:6" s="15" customFormat="1" ht="16.5" customHeight="1" x14ac:dyDescent="0.25">
      <c r="A9" s="19">
        <v>41824</v>
      </c>
      <c r="B9" s="22" t="s">
        <v>8</v>
      </c>
      <c r="C9" s="13"/>
      <c r="D9" s="13"/>
      <c r="E9" s="20">
        <f t="shared" si="0"/>
        <v>1039.7500000000011</v>
      </c>
    </row>
    <row r="10" spans="1:6" s="15" customFormat="1" ht="16.5" customHeight="1" x14ac:dyDescent="0.25">
      <c r="A10" s="19">
        <v>41825</v>
      </c>
      <c r="B10" s="22" t="s">
        <v>8</v>
      </c>
      <c r="C10" s="13">
        <v>51.9</v>
      </c>
      <c r="D10" s="13"/>
      <c r="E10" s="20">
        <f t="shared" si="0"/>
        <v>1091.6500000000012</v>
      </c>
    </row>
    <row r="11" spans="1:6" s="15" customFormat="1" ht="16.5" customHeight="1" x14ac:dyDescent="0.25">
      <c r="A11" s="19">
        <v>41826</v>
      </c>
      <c r="B11" s="22" t="s">
        <v>8</v>
      </c>
      <c r="C11" s="13">
        <v>109.9</v>
      </c>
      <c r="D11" s="13"/>
      <c r="E11" s="20">
        <f t="shared" si="0"/>
        <v>1201.5500000000013</v>
      </c>
    </row>
    <row r="12" spans="1:6" s="15" customFormat="1" ht="16.5" customHeight="1" x14ac:dyDescent="0.25">
      <c r="A12" s="19">
        <v>41827</v>
      </c>
      <c r="B12" s="22" t="s">
        <v>8</v>
      </c>
      <c r="C12" s="13">
        <v>89.9</v>
      </c>
      <c r="D12" s="13"/>
      <c r="E12" s="20">
        <f t="shared" si="0"/>
        <v>1291.4500000000014</v>
      </c>
    </row>
    <row r="13" spans="1:6" s="15" customFormat="1" ht="16.5" customHeight="1" x14ac:dyDescent="0.25">
      <c r="A13" s="19">
        <v>41828</v>
      </c>
      <c r="B13" s="22" t="s">
        <v>8</v>
      </c>
      <c r="C13" s="13">
        <v>210</v>
      </c>
      <c r="D13" s="13"/>
      <c r="E13" s="20">
        <f t="shared" si="0"/>
        <v>1501.4500000000014</v>
      </c>
    </row>
    <row r="14" spans="1:6" s="15" customFormat="1" ht="16.5" customHeight="1" x14ac:dyDescent="0.25">
      <c r="A14" s="19">
        <v>41829</v>
      </c>
      <c r="B14" s="22" t="s">
        <v>8</v>
      </c>
      <c r="C14" s="13">
        <v>30</v>
      </c>
      <c r="D14" s="13"/>
      <c r="E14" s="20">
        <f t="shared" si="0"/>
        <v>1531.4500000000014</v>
      </c>
    </row>
    <row r="15" spans="1:6" s="15" customFormat="1" ht="16.5" customHeight="1" x14ac:dyDescent="0.25">
      <c r="A15" s="19">
        <v>41830</v>
      </c>
      <c r="B15" s="22" t="s">
        <v>8</v>
      </c>
      <c r="C15" s="13">
        <v>90</v>
      </c>
      <c r="D15" s="13"/>
      <c r="E15" s="20">
        <f t="shared" si="0"/>
        <v>1621.4500000000014</v>
      </c>
    </row>
    <row r="16" spans="1:6" s="15" customFormat="1" ht="16.5" customHeight="1" x14ac:dyDescent="0.25">
      <c r="A16" s="19">
        <v>41831</v>
      </c>
      <c r="B16" s="22" t="s">
        <v>8</v>
      </c>
      <c r="C16" s="13">
        <v>50</v>
      </c>
      <c r="D16" s="13"/>
      <c r="E16" s="20">
        <f t="shared" si="0"/>
        <v>1671.4500000000014</v>
      </c>
    </row>
    <row r="17" spans="1:7" s="15" customFormat="1" ht="16.5" customHeight="1" x14ac:dyDescent="0.25">
      <c r="A17" s="19">
        <v>41832</v>
      </c>
      <c r="B17" s="22" t="s">
        <v>8</v>
      </c>
      <c r="C17" s="13"/>
      <c r="D17" s="13"/>
      <c r="E17" s="20">
        <f t="shared" si="0"/>
        <v>1671.4500000000014</v>
      </c>
      <c r="F17" s="27"/>
    </row>
    <row r="18" spans="1:7" s="15" customFormat="1" ht="16.5" customHeight="1" x14ac:dyDescent="0.25">
      <c r="A18" s="19">
        <v>41833</v>
      </c>
      <c r="B18" s="22" t="s">
        <v>8</v>
      </c>
      <c r="C18" s="13"/>
      <c r="D18" s="13"/>
      <c r="E18" s="20">
        <f t="shared" si="0"/>
        <v>1671.4500000000014</v>
      </c>
      <c r="F18" s="27"/>
    </row>
    <row r="19" spans="1:7" s="15" customFormat="1" ht="16.5" customHeight="1" x14ac:dyDescent="0.25">
      <c r="A19" s="19">
        <v>41834</v>
      </c>
      <c r="B19" s="22" t="s">
        <v>8</v>
      </c>
      <c r="C19" s="13"/>
      <c r="D19" s="13"/>
      <c r="E19" s="20">
        <f t="shared" si="0"/>
        <v>1671.4500000000014</v>
      </c>
    </row>
    <row r="20" spans="1:7" s="15" customFormat="1" ht="16.5" customHeight="1" x14ac:dyDescent="0.25">
      <c r="A20" s="19">
        <v>41835</v>
      </c>
      <c r="B20" s="22" t="s">
        <v>8</v>
      </c>
      <c r="C20" s="13"/>
      <c r="D20" s="13"/>
      <c r="E20" s="20">
        <f t="shared" si="0"/>
        <v>1671.4500000000014</v>
      </c>
    </row>
    <row r="21" spans="1:7" s="15" customFormat="1" ht="16.5" customHeight="1" x14ac:dyDescent="0.25">
      <c r="A21" s="19">
        <v>41836</v>
      </c>
      <c r="B21" s="22" t="s">
        <v>8</v>
      </c>
      <c r="C21" s="13">
        <v>183</v>
      </c>
      <c r="D21" s="13"/>
      <c r="E21" s="20">
        <f t="shared" si="0"/>
        <v>1854.4500000000014</v>
      </c>
    </row>
    <row r="22" spans="1:7" s="15" customFormat="1" ht="16.5" customHeight="1" x14ac:dyDescent="0.25">
      <c r="A22" s="19">
        <v>41837</v>
      </c>
      <c r="B22" s="22" t="s">
        <v>8</v>
      </c>
      <c r="C22" s="13">
        <v>195</v>
      </c>
      <c r="D22" s="13"/>
      <c r="E22" s="20">
        <f t="shared" si="0"/>
        <v>2049.4500000000016</v>
      </c>
    </row>
    <row r="23" spans="1:7" s="15" customFormat="1" ht="16.5" customHeight="1" x14ac:dyDescent="0.25">
      <c r="A23" s="19">
        <v>41838</v>
      </c>
      <c r="B23" s="22" t="s">
        <v>8</v>
      </c>
      <c r="C23" s="13">
        <v>10</v>
      </c>
      <c r="D23" s="13"/>
      <c r="E23" s="20">
        <f t="shared" si="0"/>
        <v>2059.4500000000016</v>
      </c>
    </row>
    <row r="24" spans="1:7" s="15" customFormat="1" ht="16.5" customHeight="1" x14ac:dyDescent="0.25">
      <c r="A24" s="19">
        <v>41839</v>
      </c>
      <c r="B24" s="22" t="s">
        <v>8</v>
      </c>
      <c r="C24" s="13">
        <v>50</v>
      </c>
      <c r="D24" s="13"/>
      <c r="E24" s="20">
        <f t="shared" si="0"/>
        <v>2109.4500000000016</v>
      </c>
    </row>
    <row r="25" spans="1:7" s="15" customFormat="1" ht="16.5" customHeight="1" x14ac:dyDescent="0.25">
      <c r="A25" s="19">
        <v>41840</v>
      </c>
      <c r="B25" s="22" t="s">
        <v>8</v>
      </c>
      <c r="C25" s="13">
        <v>30</v>
      </c>
      <c r="D25" s="13"/>
      <c r="E25" s="20">
        <f t="shared" si="0"/>
        <v>2139.4500000000016</v>
      </c>
    </row>
    <row r="26" spans="1:7" s="15" customFormat="1" ht="16.5" customHeight="1" x14ac:dyDescent="0.25">
      <c r="A26" s="19">
        <v>41841</v>
      </c>
      <c r="B26" s="22" t="s">
        <v>8</v>
      </c>
      <c r="C26" s="13">
        <v>105</v>
      </c>
      <c r="D26" s="13"/>
      <c r="E26" s="20">
        <f t="shared" si="0"/>
        <v>2244.4500000000016</v>
      </c>
    </row>
    <row r="27" spans="1:7" s="15" customFormat="1" ht="16.5" customHeight="1" x14ac:dyDescent="0.25">
      <c r="A27" s="19">
        <v>41842</v>
      </c>
      <c r="B27" s="22" t="s">
        <v>8</v>
      </c>
      <c r="C27" s="13">
        <v>72</v>
      </c>
      <c r="D27" s="13"/>
      <c r="E27" s="20">
        <f t="shared" si="0"/>
        <v>2316.4500000000016</v>
      </c>
      <c r="G27" s="29"/>
    </row>
    <row r="28" spans="1:7" s="15" customFormat="1" ht="16.5" customHeight="1" x14ac:dyDescent="0.25">
      <c r="A28" s="19">
        <v>41843</v>
      </c>
      <c r="B28" s="22" t="s">
        <v>8</v>
      </c>
      <c r="C28" s="13">
        <v>166</v>
      </c>
      <c r="D28" s="13"/>
      <c r="E28" s="20">
        <f t="shared" si="0"/>
        <v>2482.4500000000016</v>
      </c>
      <c r="G28" s="29"/>
    </row>
    <row r="29" spans="1:7" s="15" customFormat="1" ht="16.5" customHeight="1" x14ac:dyDescent="0.25">
      <c r="A29" s="19">
        <v>41844</v>
      </c>
      <c r="B29" s="22" t="s">
        <v>8</v>
      </c>
      <c r="C29" s="13">
        <v>75</v>
      </c>
      <c r="D29" s="13"/>
      <c r="E29" s="20">
        <f t="shared" si="0"/>
        <v>2557.4500000000016</v>
      </c>
      <c r="F29" s="27"/>
    </row>
    <row r="30" spans="1:7" s="15" customFormat="1" ht="16.5" customHeight="1" x14ac:dyDescent="0.25">
      <c r="A30" s="19">
        <v>41845</v>
      </c>
      <c r="B30" s="22" t="s">
        <v>8</v>
      </c>
      <c r="C30" s="13">
        <v>44</v>
      </c>
      <c r="D30" s="13"/>
      <c r="E30" s="20">
        <f t="shared" si="0"/>
        <v>2601.4500000000016</v>
      </c>
      <c r="F30" s="27"/>
    </row>
    <row r="31" spans="1:7" s="15" customFormat="1" ht="16.5" customHeight="1" x14ac:dyDescent="0.25">
      <c r="A31" s="19">
        <v>41846</v>
      </c>
      <c r="B31" s="22" t="s">
        <v>8</v>
      </c>
      <c r="C31" s="13">
        <v>79.900000000000006</v>
      </c>
      <c r="D31" s="13"/>
      <c r="E31" s="20">
        <f t="shared" si="0"/>
        <v>2681.3500000000017</v>
      </c>
    </row>
    <row r="32" spans="1:7" s="15" customFormat="1" ht="16.5" customHeight="1" x14ac:dyDescent="0.25">
      <c r="A32" s="19">
        <v>41847</v>
      </c>
      <c r="B32" s="22" t="s">
        <v>8</v>
      </c>
      <c r="C32" s="13">
        <v>12</v>
      </c>
      <c r="D32" s="13"/>
      <c r="E32" s="20">
        <f t="shared" si="0"/>
        <v>2693.3500000000017</v>
      </c>
    </row>
    <row r="33" spans="1:5" s="15" customFormat="1" ht="16.5" customHeight="1" x14ac:dyDescent="0.25">
      <c r="A33" s="19">
        <v>41848</v>
      </c>
      <c r="B33" s="22" t="s">
        <v>8</v>
      </c>
      <c r="C33" s="13">
        <v>0</v>
      </c>
      <c r="D33" s="13"/>
      <c r="E33" s="20">
        <f t="shared" si="0"/>
        <v>2693.3500000000017</v>
      </c>
    </row>
    <row r="34" spans="1:5" s="15" customFormat="1" ht="16.5" customHeight="1" x14ac:dyDescent="0.25">
      <c r="A34" s="19">
        <v>41849</v>
      </c>
      <c r="B34" s="22" t="s">
        <v>8</v>
      </c>
      <c r="C34" s="13">
        <v>0</v>
      </c>
      <c r="D34" s="13"/>
      <c r="E34" s="20">
        <f t="shared" si="0"/>
        <v>2693.3500000000017</v>
      </c>
    </row>
    <row r="35" spans="1:5" s="15" customFormat="1" ht="16.5" customHeight="1" x14ac:dyDescent="0.25">
      <c r="A35" s="19">
        <v>41850</v>
      </c>
      <c r="B35" s="22" t="s">
        <v>8</v>
      </c>
      <c r="C35" s="13">
        <v>407.5</v>
      </c>
      <c r="D35" s="13"/>
      <c r="E35" s="20">
        <f t="shared" si="0"/>
        <v>3100.8500000000017</v>
      </c>
    </row>
    <row r="36" spans="1:5" s="15" customFormat="1" ht="16.5" customHeight="1" x14ac:dyDescent="0.25">
      <c r="A36" s="19">
        <v>41851</v>
      </c>
      <c r="B36" s="22" t="s">
        <v>8</v>
      </c>
      <c r="C36" s="13">
        <v>135</v>
      </c>
      <c r="D36" s="13"/>
      <c r="E36" s="20">
        <f t="shared" si="0"/>
        <v>3235.8500000000017</v>
      </c>
    </row>
    <row r="37" spans="1:5" s="15" customFormat="1" ht="16.5" customHeight="1" x14ac:dyDescent="0.25">
      <c r="A37" s="19"/>
      <c r="B37" s="22"/>
      <c r="C37" s="13"/>
      <c r="D37" s="13"/>
      <c r="E37" s="20">
        <f t="shared" si="0"/>
        <v>3235.8500000000017</v>
      </c>
    </row>
    <row r="38" spans="1:5" s="15" customFormat="1" ht="23.25" customHeight="1" thickBot="1" x14ac:dyDescent="0.3">
      <c r="A38" s="24" t="s">
        <v>6</v>
      </c>
      <c r="B38" s="24"/>
      <c r="C38" s="25">
        <f>SUM(C6:C37)</f>
        <v>2508</v>
      </c>
      <c r="D38" s="25"/>
      <c r="E38" s="26">
        <f>E37</f>
        <v>3235.8500000000017</v>
      </c>
    </row>
    <row r="39" spans="1:5" ht="13.5" thickTop="1" x14ac:dyDescent="0.2">
      <c r="A39" s="11"/>
      <c r="B39" s="11"/>
    </row>
    <row r="40" spans="1:5" x14ac:dyDescent="0.2">
      <c r="A40" s="11" t="s">
        <v>21</v>
      </c>
      <c r="B40" s="11"/>
    </row>
    <row r="41" spans="1:5" x14ac:dyDescent="0.2">
      <c r="E41" s="33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topLeftCell="A25" zoomScale="60" zoomScaleNormal="100" workbookViewId="0">
      <selection activeCell="C35" sqref="C35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6" ht="15.75" x14ac:dyDescent="0.25">
      <c r="A1" s="1" t="s">
        <v>0</v>
      </c>
      <c r="B1" s="3"/>
    </row>
    <row r="2" spans="1:6" ht="15.75" x14ac:dyDescent="0.25">
      <c r="A2" s="2" t="s">
        <v>23</v>
      </c>
      <c r="B2" s="6"/>
    </row>
    <row r="4" spans="1:6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6" s="16" customFormat="1" ht="18" customHeight="1" x14ac:dyDescent="0.25">
      <c r="A5" s="17"/>
      <c r="B5" s="21" t="s">
        <v>9</v>
      </c>
      <c r="C5" s="18"/>
      <c r="D5" s="18"/>
      <c r="E5" s="23">
        <f>'July''14'!E38</f>
        <v>3235.8500000000017</v>
      </c>
    </row>
    <row r="6" spans="1:6" s="16" customFormat="1" ht="15.75" customHeight="1" x14ac:dyDescent="0.25">
      <c r="A6" s="19">
        <v>41852</v>
      </c>
      <c r="B6" s="21" t="s">
        <v>8</v>
      </c>
      <c r="C6" s="18">
        <v>128</v>
      </c>
      <c r="D6" s="18">
        <v>445.5</v>
      </c>
      <c r="E6" s="20">
        <f>E5+C6-D6</f>
        <v>2918.3500000000017</v>
      </c>
      <c r="F6" s="28" t="s">
        <v>10</v>
      </c>
    </row>
    <row r="7" spans="1:6" s="15" customFormat="1" ht="16.5" customHeight="1" x14ac:dyDescent="0.25">
      <c r="A7" s="19">
        <v>41853</v>
      </c>
      <c r="B7" s="22" t="s">
        <v>8</v>
      </c>
      <c r="C7" s="13">
        <v>122</v>
      </c>
      <c r="D7" s="13"/>
      <c r="E7" s="20">
        <f>E6+C7-D7</f>
        <v>3040.3500000000017</v>
      </c>
      <c r="F7" s="27"/>
    </row>
    <row r="8" spans="1:6" s="15" customFormat="1" ht="16.5" customHeight="1" x14ac:dyDescent="0.25">
      <c r="A8" s="19">
        <v>41854</v>
      </c>
      <c r="B8" s="22" t="s">
        <v>8</v>
      </c>
      <c r="C8" s="13">
        <v>30</v>
      </c>
      <c r="D8" s="13"/>
      <c r="E8" s="20">
        <f t="shared" ref="E8:E37" si="0">E7+C8-D8</f>
        <v>3070.3500000000017</v>
      </c>
    </row>
    <row r="9" spans="1:6" s="15" customFormat="1" ht="16.5" customHeight="1" x14ac:dyDescent="0.25">
      <c r="A9" s="19">
        <v>41855</v>
      </c>
      <c r="B9" s="22" t="s">
        <v>8</v>
      </c>
      <c r="C9" s="13">
        <v>0</v>
      </c>
      <c r="D9" s="13">
        <v>2850</v>
      </c>
      <c r="E9" s="20">
        <f t="shared" si="0"/>
        <v>220.35000000000173</v>
      </c>
      <c r="F9" s="15" t="s">
        <v>24</v>
      </c>
    </row>
    <row r="10" spans="1:6" s="15" customFormat="1" ht="16.5" customHeight="1" x14ac:dyDescent="0.25">
      <c r="A10" s="19">
        <v>41856</v>
      </c>
      <c r="B10" s="22" t="s">
        <v>8</v>
      </c>
      <c r="C10" s="13">
        <v>0</v>
      </c>
      <c r="D10" s="13"/>
      <c r="E10" s="20">
        <f t="shared" si="0"/>
        <v>220.35000000000173</v>
      </c>
    </row>
    <row r="11" spans="1:6" s="15" customFormat="1" ht="16.5" customHeight="1" x14ac:dyDescent="0.25">
      <c r="A11" s="19">
        <v>41857</v>
      </c>
      <c r="B11" s="22" t="s">
        <v>8</v>
      </c>
      <c r="C11" s="13">
        <v>120</v>
      </c>
      <c r="D11" s="13"/>
      <c r="E11" s="20">
        <f t="shared" si="0"/>
        <v>340.35000000000173</v>
      </c>
    </row>
    <row r="12" spans="1:6" s="15" customFormat="1" ht="16.5" customHeight="1" x14ac:dyDescent="0.25">
      <c r="A12" s="19">
        <v>41858</v>
      </c>
      <c r="B12" s="22" t="s">
        <v>8</v>
      </c>
      <c r="C12" s="13">
        <v>65</v>
      </c>
      <c r="D12" s="13"/>
      <c r="E12" s="20">
        <f t="shared" si="0"/>
        <v>405.35000000000173</v>
      </c>
    </row>
    <row r="13" spans="1:6" s="15" customFormat="1" ht="16.5" customHeight="1" x14ac:dyDescent="0.25">
      <c r="A13" s="19">
        <v>41859</v>
      </c>
      <c r="B13" s="22" t="s">
        <v>8</v>
      </c>
      <c r="C13" s="13">
        <v>420</v>
      </c>
      <c r="D13" s="13"/>
      <c r="E13" s="20">
        <f t="shared" si="0"/>
        <v>825.35000000000173</v>
      </c>
    </row>
    <row r="14" spans="1:6" s="15" customFormat="1" ht="16.5" customHeight="1" x14ac:dyDescent="0.25">
      <c r="A14" s="19">
        <v>41860</v>
      </c>
      <c r="B14" s="22" t="s">
        <v>8</v>
      </c>
      <c r="C14" s="13">
        <v>200.9</v>
      </c>
      <c r="D14" s="13"/>
      <c r="E14" s="20">
        <f t="shared" si="0"/>
        <v>1026.2500000000018</v>
      </c>
    </row>
    <row r="15" spans="1:6" s="15" customFormat="1" ht="16.5" customHeight="1" x14ac:dyDescent="0.25">
      <c r="A15" s="19">
        <v>41861</v>
      </c>
      <c r="B15" s="22" t="s">
        <v>8</v>
      </c>
      <c r="C15" s="13">
        <v>217</v>
      </c>
      <c r="D15" s="13"/>
      <c r="E15" s="20">
        <f t="shared" si="0"/>
        <v>1243.2500000000018</v>
      </c>
    </row>
    <row r="16" spans="1:6" s="15" customFormat="1" ht="16.5" customHeight="1" x14ac:dyDescent="0.25">
      <c r="A16" s="19">
        <v>41862</v>
      </c>
      <c r="B16" s="22" t="s">
        <v>8</v>
      </c>
      <c r="C16" s="13">
        <v>65</v>
      </c>
      <c r="D16" s="13">
        <v>1000</v>
      </c>
      <c r="E16" s="20">
        <f t="shared" si="0"/>
        <v>308.25000000000182</v>
      </c>
      <c r="F16" s="15" t="s">
        <v>24</v>
      </c>
    </row>
    <row r="17" spans="1:7" s="15" customFormat="1" ht="16.5" customHeight="1" x14ac:dyDescent="0.25">
      <c r="A17" s="19">
        <v>41863</v>
      </c>
      <c r="B17" s="22" t="s">
        <v>8</v>
      </c>
      <c r="C17" s="13">
        <v>90</v>
      </c>
      <c r="D17" s="13"/>
      <c r="E17" s="20">
        <f t="shared" si="0"/>
        <v>398.25000000000182</v>
      </c>
      <c r="F17" s="27"/>
    </row>
    <row r="18" spans="1:7" s="15" customFormat="1" ht="16.5" customHeight="1" x14ac:dyDescent="0.25">
      <c r="A18" s="19">
        <v>41864</v>
      </c>
      <c r="B18" s="22" t="s">
        <v>8</v>
      </c>
      <c r="C18" s="13">
        <v>55</v>
      </c>
      <c r="D18" s="13"/>
      <c r="E18" s="20">
        <f t="shared" si="0"/>
        <v>453.25000000000182</v>
      </c>
      <c r="F18" s="27"/>
    </row>
    <row r="19" spans="1:7" s="15" customFormat="1" ht="16.5" customHeight="1" x14ac:dyDescent="0.25">
      <c r="A19" s="19">
        <v>41865</v>
      </c>
      <c r="B19" s="22" t="s">
        <v>8</v>
      </c>
      <c r="C19" s="13">
        <v>350</v>
      </c>
      <c r="D19" s="13"/>
      <c r="E19" s="20">
        <f t="shared" si="0"/>
        <v>803.25000000000182</v>
      </c>
    </row>
    <row r="20" spans="1:7" s="15" customFormat="1" ht="16.5" customHeight="1" x14ac:dyDescent="0.25">
      <c r="A20" s="19">
        <v>41866</v>
      </c>
      <c r="B20" s="22" t="s">
        <v>8</v>
      </c>
      <c r="C20" s="13">
        <v>115</v>
      </c>
      <c r="D20" s="13"/>
      <c r="E20" s="20">
        <f t="shared" si="0"/>
        <v>918.25000000000182</v>
      </c>
    </row>
    <row r="21" spans="1:7" s="15" customFormat="1" ht="16.5" customHeight="1" x14ac:dyDescent="0.25">
      <c r="A21" s="19">
        <v>41867</v>
      </c>
      <c r="B21" s="22" t="s">
        <v>8</v>
      </c>
      <c r="C21" s="13">
        <v>25</v>
      </c>
      <c r="D21" s="13"/>
      <c r="E21" s="20">
        <f t="shared" si="0"/>
        <v>943.25000000000182</v>
      </c>
    </row>
    <row r="22" spans="1:7" s="15" customFormat="1" ht="16.5" customHeight="1" x14ac:dyDescent="0.25">
      <c r="A22" s="19">
        <v>41868</v>
      </c>
      <c r="B22" s="22" t="s">
        <v>8</v>
      </c>
      <c r="C22" s="13">
        <v>0</v>
      </c>
      <c r="D22" s="13"/>
      <c r="E22" s="20">
        <f t="shared" si="0"/>
        <v>943.25000000000182</v>
      </c>
    </row>
    <row r="23" spans="1:7" s="15" customFormat="1" ht="16.5" customHeight="1" x14ac:dyDescent="0.25">
      <c r="A23" s="19">
        <v>41869</v>
      </c>
      <c r="B23" s="22" t="s">
        <v>8</v>
      </c>
      <c r="C23" s="13">
        <v>153</v>
      </c>
      <c r="D23" s="13">
        <v>496.6</v>
      </c>
      <c r="E23" s="20">
        <f t="shared" si="0"/>
        <v>599.6500000000018</v>
      </c>
    </row>
    <row r="24" spans="1:7" s="15" customFormat="1" ht="16.5" customHeight="1" x14ac:dyDescent="0.25">
      <c r="A24" s="19">
        <v>41870</v>
      </c>
      <c r="B24" s="22" t="s">
        <v>8</v>
      </c>
      <c r="C24" s="13">
        <v>197</v>
      </c>
      <c r="D24" s="13"/>
      <c r="E24" s="20">
        <f t="shared" si="0"/>
        <v>796.6500000000018</v>
      </c>
    </row>
    <row r="25" spans="1:7" s="15" customFormat="1" ht="16.5" customHeight="1" x14ac:dyDescent="0.25">
      <c r="A25" s="19">
        <v>41871</v>
      </c>
      <c r="B25" s="22" t="s">
        <v>8</v>
      </c>
      <c r="C25" s="13">
        <v>50</v>
      </c>
      <c r="D25" s="13"/>
      <c r="E25" s="20">
        <f t="shared" si="0"/>
        <v>846.6500000000018</v>
      </c>
    </row>
    <row r="26" spans="1:7" s="15" customFormat="1" ht="16.5" customHeight="1" x14ac:dyDescent="0.25">
      <c r="A26" s="19">
        <v>41872</v>
      </c>
      <c r="B26" s="22" t="s">
        <v>8</v>
      </c>
      <c r="C26" s="13">
        <v>59</v>
      </c>
      <c r="D26" s="13"/>
      <c r="E26" s="20">
        <f t="shared" si="0"/>
        <v>905.6500000000018</v>
      </c>
    </row>
    <row r="27" spans="1:7" s="15" customFormat="1" ht="16.5" customHeight="1" x14ac:dyDescent="0.25">
      <c r="A27" s="19">
        <v>41873</v>
      </c>
      <c r="B27" s="22" t="s">
        <v>8</v>
      </c>
      <c r="C27" s="13">
        <v>210</v>
      </c>
      <c r="D27" s="13"/>
      <c r="E27" s="20">
        <f t="shared" si="0"/>
        <v>1115.6500000000019</v>
      </c>
      <c r="G27" s="29"/>
    </row>
    <row r="28" spans="1:7" s="15" customFormat="1" ht="16.5" customHeight="1" x14ac:dyDescent="0.25">
      <c r="A28" s="19">
        <v>41874</v>
      </c>
      <c r="B28" s="22" t="s">
        <v>8</v>
      </c>
      <c r="C28" s="13">
        <v>168</v>
      </c>
      <c r="D28" s="13"/>
      <c r="E28" s="20">
        <f t="shared" si="0"/>
        <v>1283.6500000000019</v>
      </c>
      <c r="G28" s="29"/>
    </row>
    <row r="29" spans="1:7" s="15" customFormat="1" ht="16.5" customHeight="1" x14ac:dyDescent="0.25">
      <c r="A29" s="19">
        <v>41875</v>
      </c>
      <c r="B29" s="22" t="s">
        <v>8</v>
      </c>
      <c r="C29" s="13">
        <v>32</v>
      </c>
      <c r="D29" s="13"/>
      <c r="E29" s="20">
        <f t="shared" si="0"/>
        <v>1315.6500000000019</v>
      </c>
      <c r="F29" s="27"/>
    </row>
    <row r="30" spans="1:7" s="15" customFormat="1" ht="16.5" customHeight="1" x14ac:dyDescent="0.25">
      <c r="A30" s="19">
        <v>41876</v>
      </c>
      <c r="B30" s="22" t="s">
        <v>8</v>
      </c>
      <c r="C30" s="13">
        <v>580</v>
      </c>
      <c r="D30" s="13"/>
      <c r="E30" s="20">
        <f t="shared" si="0"/>
        <v>1895.6500000000019</v>
      </c>
      <c r="F30" s="27"/>
    </row>
    <row r="31" spans="1:7" s="15" customFormat="1" ht="16.5" customHeight="1" x14ac:dyDescent="0.25">
      <c r="A31" s="19">
        <v>41877</v>
      </c>
      <c r="B31" s="22" t="s">
        <v>8</v>
      </c>
      <c r="C31" s="13">
        <v>230</v>
      </c>
      <c r="D31" s="13"/>
      <c r="E31" s="20">
        <f t="shared" si="0"/>
        <v>2125.6500000000019</v>
      </c>
    </row>
    <row r="32" spans="1:7" s="15" customFormat="1" ht="16.5" customHeight="1" x14ac:dyDescent="0.25">
      <c r="A32" s="19">
        <v>41878</v>
      </c>
      <c r="B32" s="22" t="s">
        <v>8</v>
      </c>
      <c r="C32" s="13">
        <v>120</v>
      </c>
      <c r="D32" s="13"/>
      <c r="E32" s="20">
        <f t="shared" si="0"/>
        <v>2245.6500000000019</v>
      </c>
    </row>
    <row r="33" spans="1:6" s="15" customFormat="1" ht="16.5" customHeight="1" x14ac:dyDescent="0.25">
      <c r="A33" s="19">
        <v>41879</v>
      </c>
      <c r="B33" s="22" t="s">
        <v>8</v>
      </c>
      <c r="C33" s="13">
        <v>73</v>
      </c>
      <c r="D33" s="13">
        <v>1600</v>
      </c>
      <c r="E33" s="20">
        <f t="shared" si="0"/>
        <v>718.65000000000191</v>
      </c>
      <c r="F33" s="15" t="s">
        <v>24</v>
      </c>
    </row>
    <row r="34" spans="1:6" s="15" customFormat="1" ht="16.5" customHeight="1" x14ac:dyDescent="0.25">
      <c r="A34" s="19">
        <v>41880</v>
      </c>
      <c r="B34" s="22" t="s">
        <v>8</v>
      </c>
      <c r="C34" s="13">
        <v>447</v>
      </c>
      <c r="D34" s="13"/>
      <c r="E34" s="20">
        <f t="shared" si="0"/>
        <v>1165.6500000000019</v>
      </c>
    </row>
    <row r="35" spans="1:6" s="15" customFormat="1" ht="16.5" customHeight="1" x14ac:dyDescent="0.25">
      <c r="A35" s="19">
        <v>41881</v>
      </c>
      <c r="B35" s="22" t="s">
        <v>8</v>
      </c>
      <c r="C35" s="13"/>
      <c r="D35" s="13"/>
      <c r="E35" s="20">
        <f t="shared" si="0"/>
        <v>1165.6500000000019</v>
      </c>
    </row>
    <row r="36" spans="1:6" s="15" customFormat="1" ht="16.5" customHeight="1" x14ac:dyDescent="0.25">
      <c r="A36" s="19">
        <v>41882</v>
      </c>
      <c r="B36" s="22" t="s">
        <v>8</v>
      </c>
      <c r="C36" s="13"/>
      <c r="D36" s="13"/>
      <c r="E36" s="20">
        <f t="shared" si="0"/>
        <v>1165.6500000000019</v>
      </c>
    </row>
    <row r="37" spans="1:6" s="15" customFormat="1" ht="16.5" customHeight="1" x14ac:dyDescent="0.25">
      <c r="A37" s="19"/>
      <c r="B37" s="22"/>
      <c r="C37" s="13"/>
      <c r="D37" s="13"/>
      <c r="E37" s="20">
        <f t="shared" si="0"/>
        <v>1165.6500000000019</v>
      </c>
    </row>
    <row r="38" spans="1:6" s="15" customFormat="1" ht="23.25" customHeight="1" thickBot="1" x14ac:dyDescent="0.3">
      <c r="A38" s="24" t="s">
        <v>6</v>
      </c>
      <c r="B38" s="24"/>
      <c r="C38" s="25">
        <f>SUM(C6:C37)</f>
        <v>4321.8999999999996</v>
      </c>
      <c r="D38" s="25"/>
      <c r="E38" s="26">
        <f>E37</f>
        <v>1165.6500000000019</v>
      </c>
    </row>
    <row r="39" spans="1:6" ht="13.5" thickTop="1" x14ac:dyDescent="0.2">
      <c r="A39" s="11"/>
      <c r="B39" s="11"/>
    </row>
    <row r="40" spans="1:6" x14ac:dyDescent="0.2">
      <c r="A40" s="11" t="s">
        <v>21</v>
      </c>
      <c r="B40" s="11"/>
    </row>
    <row r="41" spans="1:6" x14ac:dyDescent="0.2">
      <c r="E41" s="33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BreakPreview" topLeftCell="A7" zoomScale="60" zoomScaleNormal="100" workbookViewId="0">
      <selection activeCell="F41" sqref="F41"/>
    </sheetView>
  </sheetViews>
  <sheetFormatPr defaultRowHeight="12.75" x14ac:dyDescent="0.2"/>
  <cols>
    <col min="1" max="1" width="12" style="5" customWidth="1"/>
    <col min="2" max="2" width="22.7109375" style="5" customWidth="1"/>
    <col min="3" max="3" width="13.28515625" style="4" customWidth="1"/>
    <col min="4" max="4" width="14.140625" style="4" customWidth="1"/>
    <col min="5" max="5" width="17.5703125" style="5" customWidth="1"/>
    <col min="6" max="16384" width="9.140625" style="5"/>
  </cols>
  <sheetData>
    <row r="1" spans="1:8" ht="15.75" x14ac:dyDescent="0.25">
      <c r="A1" s="1" t="s">
        <v>0</v>
      </c>
      <c r="B1" s="3"/>
    </row>
    <row r="2" spans="1:8" ht="15.75" x14ac:dyDescent="0.25">
      <c r="A2" s="2" t="s">
        <v>25</v>
      </c>
      <c r="B2" s="6"/>
    </row>
    <row r="4" spans="1:8" s="10" customFormat="1" ht="27" customHeight="1" x14ac:dyDescent="0.25">
      <c r="A4" s="7" t="s">
        <v>1</v>
      </c>
      <c r="B4" s="7" t="s">
        <v>7</v>
      </c>
      <c r="C4" s="8" t="s">
        <v>3</v>
      </c>
      <c r="D4" s="8" t="s">
        <v>4</v>
      </c>
      <c r="E4" s="9" t="s">
        <v>5</v>
      </c>
    </row>
    <row r="5" spans="1:8" s="16" customFormat="1" ht="18" customHeight="1" x14ac:dyDescent="0.25">
      <c r="A5" s="17"/>
      <c r="B5" s="21" t="s">
        <v>9</v>
      </c>
      <c r="C5" s="18"/>
      <c r="D5" s="18"/>
      <c r="E5" s="23">
        <f>'Aug''14'!E37</f>
        <v>1165.6500000000019</v>
      </c>
      <c r="H5" s="34"/>
    </row>
    <row r="6" spans="1:8" s="16" customFormat="1" ht="15.75" customHeight="1" x14ac:dyDescent="0.25">
      <c r="A6" s="19">
        <v>41883</v>
      </c>
      <c r="B6" s="21" t="s">
        <v>8</v>
      </c>
      <c r="C6" s="18">
        <v>136</v>
      </c>
      <c r="D6" s="18">
        <v>188.4</v>
      </c>
      <c r="E6" s="20">
        <f>E5+C6-D6</f>
        <v>1113.2500000000018</v>
      </c>
      <c r="F6" s="28"/>
    </row>
    <row r="7" spans="1:8" s="15" customFormat="1" ht="16.5" customHeight="1" x14ac:dyDescent="0.25">
      <c r="A7" s="19">
        <v>41884</v>
      </c>
      <c r="B7" s="22" t="s">
        <v>8</v>
      </c>
      <c r="C7" s="13">
        <v>20</v>
      </c>
      <c r="D7" s="13"/>
      <c r="E7" s="20">
        <f>E6+C7-D7</f>
        <v>1133.2500000000018</v>
      </c>
      <c r="F7" s="27"/>
    </row>
    <row r="8" spans="1:8" s="15" customFormat="1" ht="16.5" customHeight="1" x14ac:dyDescent="0.25">
      <c r="A8" s="19">
        <v>41885</v>
      </c>
      <c r="B8" s="22" t="s">
        <v>8</v>
      </c>
      <c r="C8" s="13">
        <v>20</v>
      </c>
      <c r="D8" s="13"/>
      <c r="E8" s="20">
        <f t="shared" ref="E8:E37" si="0">E7+C8-D8</f>
        <v>1153.2500000000018</v>
      </c>
    </row>
    <row r="9" spans="1:8" s="15" customFormat="1" ht="16.5" customHeight="1" x14ac:dyDescent="0.25">
      <c r="A9" s="19">
        <v>41886</v>
      </c>
      <c r="B9" s="22" t="s">
        <v>8</v>
      </c>
      <c r="C9" s="13">
        <v>15</v>
      </c>
      <c r="D9" s="13"/>
      <c r="E9" s="20">
        <f t="shared" si="0"/>
        <v>1168.2500000000018</v>
      </c>
    </row>
    <row r="10" spans="1:8" s="15" customFormat="1" ht="16.5" customHeight="1" x14ac:dyDescent="0.25">
      <c r="A10" s="19">
        <v>41887</v>
      </c>
      <c r="B10" s="22" t="s">
        <v>8</v>
      </c>
      <c r="C10" s="13">
        <v>61</v>
      </c>
      <c r="D10" s="13"/>
      <c r="E10" s="20">
        <f t="shared" si="0"/>
        <v>1229.2500000000018</v>
      </c>
    </row>
    <row r="11" spans="1:8" s="15" customFormat="1" ht="16.5" customHeight="1" x14ac:dyDescent="0.25">
      <c r="A11" s="19">
        <v>41888</v>
      </c>
      <c r="B11" s="22" t="s">
        <v>8</v>
      </c>
      <c r="C11" s="13">
        <v>115</v>
      </c>
      <c r="D11" s="13"/>
      <c r="E11" s="20">
        <f t="shared" si="0"/>
        <v>1344.2500000000018</v>
      </c>
    </row>
    <row r="12" spans="1:8" s="15" customFormat="1" ht="16.5" customHeight="1" x14ac:dyDescent="0.25">
      <c r="A12" s="19">
        <v>41889</v>
      </c>
      <c r="B12" s="22" t="s">
        <v>8</v>
      </c>
      <c r="C12" s="13">
        <v>0</v>
      </c>
      <c r="D12" s="13"/>
      <c r="E12" s="20">
        <f t="shared" si="0"/>
        <v>1344.2500000000018</v>
      </c>
    </row>
    <row r="13" spans="1:8" s="15" customFormat="1" ht="16.5" customHeight="1" x14ac:dyDescent="0.25">
      <c r="A13" s="19">
        <v>41890</v>
      </c>
      <c r="B13" s="22" t="s">
        <v>8</v>
      </c>
      <c r="C13" s="13">
        <v>65</v>
      </c>
      <c r="D13" s="13"/>
      <c r="E13" s="20">
        <f t="shared" si="0"/>
        <v>1409.2500000000018</v>
      </c>
    </row>
    <row r="14" spans="1:8" s="15" customFormat="1" ht="16.5" customHeight="1" x14ac:dyDescent="0.25">
      <c r="A14" s="19">
        <v>41891</v>
      </c>
      <c r="B14" s="22" t="s">
        <v>8</v>
      </c>
      <c r="C14" s="13">
        <v>73</v>
      </c>
      <c r="D14" s="13"/>
      <c r="E14" s="20">
        <f t="shared" si="0"/>
        <v>1482.2500000000018</v>
      </c>
    </row>
    <row r="15" spans="1:8" s="15" customFormat="1" ht="16.5" customHeight="1" x14ac:dyDescent="0.25">
      <c r="A15" s="19">
        <v>41892</v>
      </c>
      <c r="B15" s="22" t="s">
        <v>8</v>
      </c>
      <c r="C15" s="13">
        <v>0</v>
      </c>
      <c r="D15" s="13"/>
      <c r="E15" s="20">
        <f t="shared" si="0"/>
        <v>1482.2500000000018</v>
      </c>
    </row>
    <row r="16" spans="1:8" s="15" customFormat="1" ht="16.5" customHeight="1" x14ac:dyDescent="0.25">
      <c r="A16" s="19">
        <v>41893</v>
      </c>
      <c r="B16" s="22" t="s">
        <v>8</v>
      </c>
      <c r="C16" s="13">
        <v>50</v>
      </c>
      <c r="D16" s="13"/>
      <c r="E16" s="20">
        <f t="shared" si="0"/>
        <v>1532.2500000000018</v>
      </c>
    </row>
    <row r="17" spans="1:7" s="15" customFormat="1" ht="16.5" customHeight="1" x14ac:dyDescent="0.25">
      <c r="A17" s="19">
        <v>41894</v>
      </c>
      <c r="B17" s="22" t="s">
        <v>8</v>
      </c>
      <c r="C17" s="13">
        <v>3275</v>
      </c>
      <c r="D17" s="13"/>
      <c r="E17" s="20">
        <f t="shared" si="0"/>
        <v>4807.2500000000018</v>
      </c>
      <c r="F17" s="27"/>
    </row>
    <row r="18" spans="1:7" s="15" customFormat="1" ht="16.5" customHeight="1" x14ac:dyDescent="0.25">
      <c r="A18" s="19">
        <v>41895</v>
      </c>
      <c r="B18" s="22" t="s">
        <v>8</v>
      </c>
      <c r="C18" s="13">
        <v>194</v>
      </c>
      <c r="D18" s="13"/>
      <c r="E18" s="20">
        <f t="shared" si="0"/>
        <v>5001.2500000000018</v>
      </c>
      <c r="F18" s="27"/>
    </row>
    <row r="19" spans="1:7" s="15" customFormat="1" ht="16.5" customHeight="1" x14ac:dyDescent="0.25">
      <c r="A19" s="19">
        <v>41896</v>
      </c>
      <c r="B19" s="22" t="s">
        <v>8</v>
      </c>
      <c r="C19" s="13">
        <v>50</v>
      </c>
      <c r="D19" s="13"/>
      <c r="E19" s="20">
        <f t="shared" si="0"/>
        <v>5051.2500000000018</v>
      </c>
    </row>
    <row r="20" spans="1:7" s="15" customFormat="1" ht="16.5" customHeight="1" x14ac:dyDescent="0.25">
      <c r="A20" s="19">
        <v>41897</v>
      </c>
      <c r="B20" s="22" t="s">
        <v>8</v>
      </c>
      <c r="C20" s="13">
        <v>0</v>
      </c>
      <c r="D20" s="13"/>
      <c r="E20" s="20">
        <f t="shared" si="0"/>
        <v>5051.2500000000018</v>
      </c>
    </row>
    <row r="21" spans="1:7" s="15" customFormat="1" ht="16.5" customHeight="1" x14ac:dyDescent="0.25">
      <c r="A21" s="19">
        <v>41898</v>
      </c>
      <c r="B21" s="22" t="s">
        <v>8</v>
      </c>
      <c r="C21" s="13">
        <v>0</v>
      </c>
      <c r="D21" s="13"/>
      <c r="E21" s="20">
        <f t="shared" si="0"/>
        <v>5051.2500000000018</v>
      </c>
    </row>
    <row r="22" spans="1:7" s="15" customFormat="1" ht="16.5" customHeight="1" x14ac:dyDescent="0.25">
      <c r="A22" s="19">
        <v>41899</v>
      </c>
      <c r="B22" s="22" t="s">
        <v>8</v>
      </c>
      <c r="C22" s="13">
        <v>76</v>
      </c>
      <c r="D22" s="13"/>
      <c r="E22" s="20">
        <f t="shared" si="0"/>
        <v>5127.2500000000018</v>
      </c>
    </row>
    <row r="23" spans="1:7" s="15" customFormat="1" ht="16.5" customHeight="1" x14ac:dyDescent="0.25">
      <c r="A23" s="19">
        <v>41900</v>
      </c>
      <c r="B23" s="22" t="s">
        <v>8</v>
      </c>
      <c r="C23" s="13">
        <v>150</v>
      </c>
      <c r="D23" s="13"/>
      <c r="E23" s="20">
        <f t="shared" si="0"/>
        <v>5277.2500000000018</v>
      </c>
    </row>
    <row r="24" spans="1:7" s="15" customFormat="1" ht="16.5" customHeight="1" x14ac:dyDescent="0.25">
      <c r="A24" s="19">
        <v>41901</v>
      </c>
      <c r="B24" s="22" t="s">
        <v>8</v>
      </c>
      <c r="C24" s="13">
        <v>82</v>
      </c>
      <c r="D24" s="13"/>
      <c r="E24" s="20">
        <f t="shared" si="0"/>
        <v>5359.2500000000018</v>
      </c>
    </row>
    <row r="25" spans="1:7" s="15" customFormat="1" ht="16.5" customHeight="1" x14ac:dyDescent="0.25">
      <c r="A25" s="19">
        <v>41902</v>
      </c>
      <c r="B25" s="22" t="s">
        <v>8</v>
      </c>
      <c r="C25" s="13">
        <v>12</v>
      </c>
      <c r="D25" s="13"/>
      <c r="E25" s="20">
        <f t="shared" si="0"/>
        <v>5371.2500000000018</v>
      </c>
    </row>
    <row r="26" spans="1:7" s="15" customFormat="1" ht="16.5" customHeight="1" x14ac:dyDescent="0.25">
      <c r="A26" s="19">
        <v>41903</v>
      </c>
      <c r="B26" s="22" t="s">
        <v>8</v>
      </c>
      <c r="C26" s="13">
        <v>89.9</v>
      </c>
      <c r="D26" s="13"/>
      <c r="E26" s="20">
        <f t="shared" si="0"/>
        <v>5461.1500000000015</v>
      </c>
    </row>
    <row r="27" spans="1:7" s="15" customFormat="1" ht="16.5" customHeight="1" x14ac:dyDescent="0.25">
      <c r="A27" s="19">
        <v>41904</v>
      </c>
      <c r="B27" s="22" t="s">
        <v>8</v>
      </c>
      <c r="C27" s="13">
        <v>21</v>
      </c>
      <c r="D27" s="13"/>
      <c r="E27" s="20">
        <f t="shared" si="0"/>
        <v>5482.1500000000015</v>
      </c>
      <c r="G27" s="29"/>
    </row>
    <row r="28" spans="1:7" s="15" customFormat="1" ht="16.5" customHeight="1" x14ac:dyDescent="0.25">
      <c r="A28" s="19">
        <v>41905</v>
      </c>
      <c r="B28" s="22" t="s">
        <v>8</v>
      </c>
      <c r="C28" s="13">
        <v>256</v>
      </c>
      <c r="D28" s="13">
        <v>5000</v>
      </c>
      <c r="E28" s="20">
        <f t="shared" si="0"/>
        <v>738.15000000000146</v>
      </c>
      <c r="G28" s="29"/>
    </row>
    <row r="29" spans="1:7" s="15" customFormat="1" ht="16.5" customHeight="1" x14ac:dyDescent="0.25">
      <c r="A29" s="19">
        <v>41906</v>
      </c>
      <c r="B29" s="22" t="s">
        <v>8</v>
      </c>
      <c r="C29" s="13">
        <v>55</v>
      </c>
      <c r="D29" s="13"/>
      <c r="E29" s="20">
        <f t="shared" si="0"/>
        <v>793.15000000000146</v>
      </c>
      <c r="F29" s="27"/>
    </row>
    <row r="30" spans="1:7" s="15" customFormat="1" ht="16.5" customHeight="1" x14ac:dyDescent="0.25">
      <c r="A30" s="19">
        <v>41907</v>
      </c>
      <c r="B30" s="22" t="s">
        <v>8</v>
      </c>
      <c r="C30" s="13">
        <v>50</v>
      </c>
      <c r="D30" s="13"/>
      <c r="E30" s="20">
        <f t="shared" si="0"/>
        <v>843.15000000000146</v>
      </c>
      <c r="F30" s="27"/>
    </row>
    <row r="31" spans="1:7" s="15" customFormat="1" ht="16.5" customHeight="1" x14ac:dyDescent="0.25">
      <c r="A31" s="19">
        <v>41908</v>
      </c>
      <c r="B31" s="22" t="s">
        <v>8</v>
      </c>
      <c r="C31" s="13">
        <v>25</v>
      </c>
      <c r="D31" s="13"/>
      <c r="E31" s="20">
        <f t="shared" si="0"/>
        <v>868.15000000000146</v>
      </c>
    </row>
    <row r="32" spans="1:7" s="15" customFormat="1" ht="16.5" customHeight="1" x14ac:dyDescent="0.25">
      <c r="A32" s="19">
        <v>41909</v>
      </c>
      <c r="B32" s="22" t="s">
        <v>8</v>
      </c>
      <c r="C32" s="13">
        <v>110</v>
      </c>
      <c r="D32" s="13"/>
      <c r="E32" s="20">
        <f t="shared" si="0"/>
        <v>978.15000000000146</v>
      </c>
    </row>
    <row r="33" spans="1:5" s="15" customFormat="1" ht="16.5" customHeight="1" x14ac:dyDescent="0.25">
      <c r="A33" s="19">
        <v>41910</v>
      </c>
      <c r="B33" s="22" t="s">
        <v>8</v>
      </c>
      <c r="C33" s="13">
        <v>35</v>
      </c>
      <c r="D33" s="13"/>
      <c r="E33" s="20">
        <f t="shared" si="0"/>
        <v>1013.1500000000015</v>
      </c>
    </row>
    <row r="34" spans="1:5" s="15" customFormat="1" ht="16.5" customHeight="1" x14ac:dyDescent="0.25">
      <c r="A34" s="19">
        <v>41911</v>
      </c>
      <c r="B34" s="22" t="s">
        <v>8</v>
      </c>
      <c r="C34" s="13">
        <v>135</v>
      </c>
      <c r="D34" s="13"/>
      <c r="E34" s="20">
        <f t="shared" si="0"/>
        <v>1148.1500000000015</v>
      </c>
    </row>
    <row r="35" spans="1:5" s="15" customFormat="1" ht="16.5" customHeight="1" x14ac:dyDescent="0.25">
      <c r="A35" s="19">
        <v>41912</v>
      </c>
      <c r="B35" s="22" t="s">
        <v>8</v>
      </c>
      <c r="C35" s="13">
        <v>328</v>
      </c>
      <c r="D35" s="13"/>
      <c r="E35" s="20">
        <f t="shared" si="0"/>
        <v>1476.1500000000015</v>
      </c>
    </row>
    <row r="36" spans="1:5" s="15" customFormat="1" ht="16.5" customHeight="1" x14ac:dyDescent="0.25">
      <c r="A36" s="19"/>
      <c r="B36" s="22"/>
      <c r="C36" s="13"/>
      <c r="D36" s="13"/>
      <c r="E36" s="20">
        <f t="shared" si="0"/>
        <v>1476.1500000000015</v>
      </c>
    </row>
    <row r="37" spans="1:5" s="15" customFormat="1" ht="16.5" customHeight="1" x14ac:dyDescent="0.25">
      <c r="A37" s="19"/>
      <c r="B37" s="22"/>
      <c r="C37" s="13"/>
      <c r="D37" s="13"/>
      <c r="E37" s="20">
        <f t="shared" si="0"/>
        <v>1476.1500000000015</v>
      </c>
    </row>
    <row r="38" spans="1:5" s="15" customFormat="1" ht="23.25" customHeight="1" thickBot="1" x14ac:dyDescent="0.3">
      <c r="A38" s="24" t="s">
        <v>6</v>
      </c>
      <c r="B38" s="24"/>
      <c r="C38" s="25">
        <f>SUM(C6:C37)</f>
        <v>5498.9</v>
      </c>
      <c r="D38" s="25"/>
      <c r="E38" s="26">
        <f>E37</f>
        <v>1476.1500000000015</v>
      </c>
    </row>
    <row r="39" spans="1:5" ht="13.5" thickTop="1" x14ac:dyDescent="0.2">
      <c r="A39" s="11"/>
      <c r="B39" s="11"/>
    </row>
    <row r="40" spans="1:5" x14ac:dyDescent="0.2">
      <c r="A40" s="11" t="s">
        <v>21</v>
      </c>
      <c r="B40" s="11"/>
    </row>
    <row r="41" spans="1:5" x14ac:dyDescent="0.2">
      <c r="E41" s="3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Jan'14</vt:lpstr>
      <vt:lpstr>Feb'14</vt:lpstr>
      <vt:lpstr>Mar'14</vt:lpstr>
      <vt:lpstr>Apr'14</vt:lpstr>
      <vt:lpstr>May'14</vt:lpstr>
      <vt:lpstr>June'14</vt:lpstr>
      <vt:lpstr>July'14</vt:lpstr>
      <vt:lpstr>Aug'14</vt:lpstr>
      <vt:lpstr>Sept'14</vt:lpstr>
      <vt:lpstr>Oct'14</vt:lpstr>
      <vt:lpstr>Nov'14</vt:lpstr>
      <vt:lpstr>Dec'14</vt:lpstr>
      <vt:lpstr>'Apr''14'!Print_Area</vt:lpstr>
      <vt:lpstr>'Aug''14'!Print_Area</vt:lpstr>
      <vt:lpstr>'Dec''14'!Print_Area</vt:lpstr>
      <vt:lpstr>'Feb''14'!Print_Area</vt:lpstr>
      <vt:lpstr>'July''14'!Print_Area</vt:lpstr>
      <vt:lpstr>'June''14'!Print_Area</vt:lpstr>
      <vt:lpstr>'May''14'!Print_Area</vt:lpstr>
      <vt:lpstr>'Nov''14'!Print_Area</vt:lpstr>
      <vt:lpstr>'Oct''14'!Print_Area</vt:lpstr>
      <vt:lpstr>'Sept''14'!Print_Area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2017-10-02T10:13:41Z</cp:lastPrinted>
  <dcterms:created xsi:type="dcterms:W3CDTF">2014-01-27T04:47:20Z</dcterms:created>
  <dcterms:modified xsi:type="dcterms:W3CDTF">2017-10-02T10:13:42Z</dcterms:modified>
</cp:coreProperties>
</file>