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State Assembly\Soalan 2017\"/>
    </mc:Choice>
  </mc:AlternateContent>
  <bookViews>
    <workbookView xWindow="0" yWindow="0" windowWidth="20340" windowHeight="3990"/>
  </bookViews>
  <sheets>
    <sheet name="ID294" sheetId="1" r:id="rId1"/>
    <sheet name="ID29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2" l="1"/>
  <c r="F54" i="1" l="1"/>
  <c r="E54" i="1"/>
  <c r="F50" i="1"/>
  <c r="E50" i="1"/>
  <c r="F24" i="1" l="1"/>
  <c r="E24" i="1"/>
  <c r="F20" i="1"/>
  <c r="F18" i="1"/>
  <c r="E18" i="1"/>
  <c r="F9" i="1" l="1"/>
  <c r="F12" i="1"/>
  <c r="E12" i="1"/>
</calcChain>
</file>

<file path=xl/sharedStrings.xml><?xml version="1.0" encoding="utf-8"?>
<sst xmlns="http://schemas.openxmlformats.org/spreadsheetml/2006/main" count="93" uniqueCount="91">
  <si>
    <t>Soalan ID 294</t>
  </si>
  <si>
    <t>(a)   Nyatakan prestasi kewangan Penang Global Tourism Sdn Bhd yang merangkum penyata pendapatan, penyata ekuiti pemilik dan penyata aliran tunai bagi tahun 2015 dan 2016.</t>
  </si>
  <si>
    <t>(b)   Adakah prestasi kewangan tersebut terbaik sejak Penang Global Tourism Sdn Bhd diwujudkan?</t>
  </si>
  <si>
    <t>Income</t>
  </si>
  <si>
    <t>2016</t>
  </si>
  <si>
    <t>2015</t>
  </si>
  <si>
    <t>Merchandise Sales</t>
  </si>
  <si>
    <t>Other Income</t>
  </si>
  <si>
    <t>Expenses</t>
  </si>
  <si>
    <t>Merchandise Cost</t>
  </si>
  <si>
    <t>Operating Expenses</t>
  </si>
  <si>
    <t>Adminstration Cost</t>
  </si>
  <si>
    <t>Profit before taxation</t>
  </si>
  <si>
    <t>Taxation</t>
  </si>
  <si>
    <t>Profit (Loss) For the Year</t>
  </si>
  <si>
    <t>Statement of Comprehensive Income for YE 2016 &amp; 2015</t>
  </si>
  <si>
    <t xml:space="preserve">Owner's Equity </t>
  </si>
  <si>
    <t>Cash Flow Statement</t>
  </si>
  <si>
    <t>Cash Flow from Operating Activities</t>
  </si>
  <si>
    <t>Cash Flow from Investing Activities</t>
  </si>
  <si>
    <t>Cash Flow from Financing Activities</t>
  </si>
  <si>
    <t>Net increase/decrease in cash and cash equivalents</t>
  </si>
  <si>
    <t>Cash and cash equivalents at beginning of year</t>
  </si>
  <si>
    <t>Cash and equivalents at end of year</t>
  </si>
  <si>
    <t>Soalan ID 291</t>
  </si>
  <si>
    <t xml:space="preserve"> Jumlah RM31.93 Juta telah disediakan untuk projek/program tarikan pelancongan dan warisan bagi tahun 2016. </t>
  </si>
  <si>
    <t>Senaraikan secara terperinci bentuk program yang telah dilaksanakan sehingga Disember 2016 dan jumlah yang telah dibelanjakan</t>
  </si>
  <si>
    <t>Administrative Expenses</t>
  </si>
  <si>
    <t>RM</t>
  </si>
  <si>
    <t>Local Travel</t>
  </si>
  <si>
    <t>Video Production</t>
  </si>
  <si>
    <t>Souvenirs/Gifts</t>
  </si>
  <si>
    <t xml:space="preserve">Publicity </t>
  </si>
  <si>
    <t>Flight Incentive</t>
  </si>
  <si>
    <t>Tourism Survey</t>
  </si>
  <si>
    <t>Copywriting</t>
  </si>
  <si>
    <t>In-Between Festival</t>
  </si>
  <si>
    <t>Raja Muda Selangor</t>
  </si>
  <si>
    <t>Comic Fiesta Mini</t>
  </si>
  <si>
    <t>Printing Of Publications</t>
  </si>
  <si>
    <t>Dev Of Mobile Apps &amp; Website</t>
  </si>
  <si>
    <t>Depreciation Of Fixed Assets</t>
  </si>
  <si>
    <t>Professional Fee</t>
  </si>
  <si>
    <t>Lunch/Dinner Hosting</t>
  </si>
  <si>
    <t>Contribution/Sponsor</t>
  </si>
  <si>
    <t>Pgt Networking With Tourism Player</t>
  </si>
  <si>
    <t>Trishaw Entourage</t>
  </si>
  <si>
    <t>Gain/Loss Of Forex Exchange</t>
  </si>
  <si>
    <t>Trade Mark</t>
  </si>
  <si>
    <t>Hk Media Campaign</t>
  </si>
  <si>
    <t>Thailand Media Campaign</t>
  </si>
  <si>
    <t>Heritage Walk &amp; Tour/Sunday Event</t>
  </si>
  <si>
    <t>Welcoming Reception</t>
  </si>
  <si>
    <t>Last Fri Sat Sun For The Month</t>
  </si>
  <si>
    <t>Georgetown Literary Festival</t>
  </si>
  <si>
    <t>Hot Air Balloon Fiesta</t>
  </si>
  <si>
    <t>Penang Anime Matsuri - Summer Party</t>
  </si>
  <si>
    <t>Mini Hot Air Balloon</t>
  </si>
  <si>
    <t>World Travel Mart Connect Asia</t>
  </si>
  <si>
    <t>Penang Wedding Tourism</t>
  </si>
  <si>
    <t>United Penang Bears Penang</t>
  </si>
  <si>
    <t>World Tourism Conference</t>
  </si>
  <si>
    <t>Invest &amp; Promotion Mission To Aceh</t>
  </si>
  <si>
    <t>Arabian Travel Mart, Dubai</t>
  </si>
  <si>
    <t>Medan Fair</t>
  </si>
  <si>
    <t>Int Travel Fair, Taipei</t>
  </si>
  <si>
    <t>Itb Berlin Trade Show</t>
  </si>
  <si>
    <t>World Travel Market</t>
  </si>
  <si>
    <t>Hana Tour Fair Korea</t>
  </si>
  <si>
    <t>Hot Air Balloon Reecce</t>
  </si>
  <si>
    <t>Seatrade Cruise Global</t>
  </si>
  <si>
    <t>Official Visit To South Australia</t>
  </si>
  <si>
    <t>Mhtc Sales Mission</t>
  </si>
  <si>
    <t>Jata Tourism Expo Japan</t>
  </si>
  <si>
    <t>Tm Product Updates In Manila</t>
  </si>
  <si>
    <t>Myanmar Int Travel Mart</t>
  </si>
  <si>
    <t>State Tourism - Tourism Promotion</t>
  </si>
  <si>
    <t>Penang Centre Of Education Tourism</t>
  </si>
  <si>
    <t>Penang Centre Of Medical Tourism</t>
  </si>
  <si>
    <t>Tactical Campaign (13 countries)</t>
  </si>
  <si>
    <t>Anime Japan Recce</t>
  </si>
  <si>
    <t>ITE Hong Kong</t>
  </si>
  <si>
    <t>ITB Asia Tradeshow</t>
  </si>
  <si>
    <t>ITE Ho Chi Minh</t>
  </si>
  <si>
    <t>Events</t>
  </si>
  <si>
    <t>Others</t>
  </si>
  <si>
    <t>Trade Show/Road Show</t>
  </si>
  <si>
    <t>Fam Trips</t>
  </si>
  <si>
    <t>Advertisement - Magazine/Outdoor/Radio/Social Media</t>
  </si>
  <si>
    <t>Do we need to disclose this part? ??</t>
  </si>
  <si>
    <t xml:space="preserve">PGTSB was setup as a subsidiary company under PDC.  The principal activity of the company are carry our tourism activities for the State of Peanng.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</si>
</sst>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/>
    <xf numFmtId="164" fontId="0" fillId="0" borderId="0" xfId="1" applyNumberFormat="1" applyFont="1"/>
    <xf numFmtId="164" fontId="3" fillId="0" borderId="0" xfId="1" quotePrefix="1" applyNumberFormat="1" applyFont="1" applyAlignment="1">
      <alignment horizontal="center"/>
    </xf>
    <xf numFmtId="164" fontId="0" fillId="0" borderId="1" xfId="1" applyNumberFormat="1" applyFont="1" applyBorder="1"/>
    <xf numFmtId="0" fontId="2" fillId="0" borderId="0" xfId="0" applyFont="1"/>
    <xf numFmtId="164" fontId="0" fillId="0" borderId="2" xfId="1" applyNumberFormat="1" applyFont="1" applyBorder="1"/>
    <xf numFmtId="164" fontId="0" fillId="0" borderId="0" xfId="1" applyNumberFormat="1" applyFont="1" applyBorder="1"/>
    <xf numFmtId="0" fontId="4" fillId="0" borderId="0" xfId="0" applyFont="1"/>
    <xf numFmtId="43" fontId="0" fillId="0" borderId="0" xfId="1" applyFont="1"/>
    <xf numFmtId="43" fontId="5" fillId="0" borderId="0" xfId="1" applyFont="1" applyAlignment="1">
      <alignment horizontal="center"/>
    </xf>
    <xf numFmtId="0" fontId="0" fillId="0" borderId="0" xfId="0" applyFill="1"/>
    <xf numFmtId="43" fontId="0" fillId="0" borderId="0" xfId="1" applyFont="1" applyFill="1"/>
    <xf numFmtId="43" fontId="0" fillId="0" borderId="2" xfId="1" applyFont="1" applyBorder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6</xdr:row>
      <xdr:rowOff>95250</xdr:rowOff>
    </xdr:from>
    <xdr:to>
      <xdr:col>6</xdr:col>
      <xdr:colOff>123825</xdr:colOff>
      <xdr:row>23</xdr:row>
      <xdr:rowOff>76200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489BC52C-600A-4590-810A-6F907CEAE7A9}"/>
            </a:ext>
          </a:extLst>
        </xdr:cNvPr>
        <xdr:cNvSpPr/>
      </xdr:nvSpPr>
      <xdr:spPr>
        <a:xfrm>
          <a:off x="3790950" y="1238250"/>
          <a:ext cx="542925" cy="32194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F61"/>
  <sheetViews>
    <sheetView tabSelected="1" workbookViewId="0">
      <selection activeCell="F58" sqref="F58"/>
    </sheetView>
  </sheetViews>
  <sheetFormatPr defaultRowHeight="15" x14ac:dyDescent="0.25"/>
  <cols>
    <col min="4" max="4" width="21.140625" customWidth="1"/>
    <col min="5" max="5" width="19.85546875" style="2" bestFit="1" customWidth="1"/>
    <col min="6" max="6" width="16.7109375" style="2" customWidth="1"/>
  </cols>
  <sheetData>
    <row r="2" spans="1:6" x14ac:dyDescent="0.25">
      <c r="A2" s="8" t="s">
        <v>0</v>
      </c>
    </row>
    <row r="3" spans="1:6" x14ac:dyDescent="0.25">
      <c r="A3" s="8" t="s">
        <v>1</v>
      </c>
    </row>
    <row r="4" spans="1:6" x14ac:dyDescent="0.25">
      <c r="A4" s="8" t="s">
        <v>2</v>
      </c>
    </row>
    <row r="6" spans="1:6" x14ac:dyDescent="0.25">
      <c r="A6" s="5" t="s">
        <v>15</v>
      </c>
    </row>
    <row r="8" spans="1:6" ht="17.25" x14ac:dyDescent="0.4">
      <c r="E8" s="3" t="s">
        <v>4</v>
      </c>
      <c r="F8" s="3" t="s">
        <v>5</v>
      </c>
    </row>
    <row r="9" spans="1:6" x14ac:dyDescent="0.25">
      <c r="A9" s="5" t="s">
        <v>3</v>
      </c>
      <c r="E9" s="2">
        <v>9370809.0399999991</v>
      </c>
      <c r="F9" s="2">
        <f>10373940.09-492287.83</f>
        <v>9881652.2599999998</v>
      </c>
    </row>
    <row r="10" spans="1:6" x14ac:dyDescent="0.25">
      <c r="A10" t="s">
        <v>6</v>
      </c>
      <c r="E10" s="2">
        <v>24400.2</v>
      </c>
      <c r="F10" s="2">
        <v>26402.9</v>
      </c>
    </row>
    <row r="11" spans="1:6" x14ac:dyDescent="0.25">
      <c r="A11" t="s">
        <v>7</v>
      </c>
      <c r="E11" s="4">
        <v>13412.789999999999</v>
      </c>
      <c r="F11" s="4">
        <v>4835.29</v>
      </c>
    </row>
    <row r="12" spans="1:6" x14ac:dyDescent="0.25">
      <c r="E12" s="2">
        <f>SUM(E9:E11)</f>
        <v>9408622.0299999975</v>
      </c>
      <c r="F12" s="2">
        <f>SUM(F9:F11)</f>
        <v>9912890.4499999993</v>
      </c>
    </row>
    <row r="14" spans="1:6" x14ac:dyDescent="0.25">
      <c r="A14" s="5" t="s">
        <v>8</v>
      </c>
    </row>
    <row r="15" spans="1:6" x14ac:dyDescent="0.25">
      <c r="A15" t="s">
        <v>9</v>
      </c>
      <c r="E15" s="2">
        <v>-16038.53</v>
      </c>
      <c r="F15" s="2">
        <v>-20355.810000000001</v>
      </c>
    </row>
    <row r="16" spans="1:6" x14ac:dyDescent="0.25">
      <c r="A16" t="s">
        <v>10</v>
      </c>
      <c r="E16" s="2">
        <v>-7701227.6600000001</v>
      </c>
      <c r="F16" s="2">
        <v>-8150863.2699999996</v>
      </c>
    </row>
    <row r="17" spans="1:6" x14ac:dyDescent="0.25">
      <c r="A17" t="s">
        <v>11</v>
      </c>
      <c r="E17" s="4">
        <v>-1688136.84</v>
      </c>
      <c r="F17" s="4">
        <v>-1740477.37</v>
      </c>
    </row>
    <row r="18" spans="1:6" x14ac:dyDescent="0.25">
      <c r="E18" s="2">
        <f>SUM(E15:E17)</f>
        <v>-9405403.0300000012</v>
      </c>
      <c r="F18" s="2">
        <f>SUM(F15:F17)</f>
        <v>-9911696.4499999993</v>
      </c>
    </row>
    <row r="20" spans="1:6" x14ac:dyDescent="0.25">
      <c r="A20" t="s">
        <v>12</v>
      </c>
      <c r="E20" s="2">
        <v>3219</v>
      </c>
      <c r="F20" s="2">
        <f>F12+F18</f>
        <v>1194</v>
      </c>
    </row>
    <row r="22" spans="1:6" x14ac:dyDescent="0.25">
      <c r="A22" t="s">
        <v>13</v>
      </c>
      <c r="E22" s="2">
        <v>-3219</v>
      </c>
      <c r="F22" s="2">
        <v>-1194</v>
      </c>
    </row>
    <row r="24" spans="1:6" ht="15.75" thickBot="1" x14ac:dyDescent="0.3">
      <c r="A24" t="s">
        <v>14</v>
      </c>
      <c r="E24" s="6">
        <f>E20+E22</f>
        <v>0</v>
      </c>
      <c r="F24" s="6">
        <f>F20+F22</f>
        <v>0</v>
      </c>
    </row>
    <row r="25" spans="1:6" ht="15.75" thickTop="1" x14ac:dyDescent="0.25"/>
    <row r="26" spans="1:6" x14ac:dyDescent="0.25">
      <c r="A26" s="5" t="s">
        <v>16</v>
      </c>
    </row>
    <row r="44" spans="1:6" x14ac:dyDescent="0.25">
      <c r="A44" s="5" t="s">
        <v>17</v>
      </c>
    </row>
    <row r="45" spans="1:6" ht="17.25" x14ac:dyDescent="0.4">
      <c r="E45" s="3" t="s">
        <v>4</v>
      </c>
      <c r="F45" s="3" t="s">
        <v>5</v>
      </c>
    </row>
    <row r="46" spans="1:6" x14ac:dyDescent="0.25">
      <c r="A46" s="5"/>
    </row>
    <row r="47" spans="1:6" x14ac:dyDescent="0.25">
      <c r="A47" s="1" t="s">
        <v>18</v>
      </c>
      <c r="E47" s="2">
        <v>-8350838</v>
      </c>
      <c r="F47" s="2">
        <v>-9788827</v>
      </c>
    </row>
    <row r="48" spans="1:6" x14ac:dyDescent="0.25">
      <c r="A48" s="1" t="s">
        <v>19</v>
      </c>
      <c r="E48" s="7">
        <v>-15956</v>
      </c>
      <c r="F48" s="7">
        <v>-50212</v>
      </c>
    </row>
    <row r="49" spans="1:6" x14ac:dyDescent="0.25">
      <c r="A49" s="1" t="s">
        <v>20</v>
      </c>
      <c r="E49" s="4">
        <v>10209155</v>
      </c>
      <c r="F49" s="4">
        <v>9347493</v>
      </c>
    </row>
    <row r="50" spans="1:6" x14ac:dyDescent="0.25">
      <c r="A50" s="1" t="s">
        <v>21</v>
      </c>
      <c r="E50" s="2">
        <f>E49+E47+E48</f>
        <v>1842361</v>
      </c>
      <c r="F50" s="2">
        <f>F49+F47+F48</f>
        <v>-491546</v>
      </c>
    </row>
    <row r="51" spans="1:6" x14ac:dyDescent="0.25">
      <c r="A51" s="1"/>
    </row>
    <row r="52" spans="1:6" x14ac:dyDescent="0.25">
      <c r="A52" s="1" t="s">
        <v>22</v>
      </c>
      <c r="E52" s="2">
        <v>577805</v>
      </c>
      <c r="F52" s="2">
        <v>1069351</v>
      </c>
    </row>
    <row r="54" spans="1:6" ht="15.75" thickBot="1" x14ac:dyDescent="0.3">
      <c r="A54" t="s">
        <v>23</v>
      </c>
      <c r="E54" s="6">
        <f>E50+E52</f>
        <v>2420166</v>
      </c>
      <c r="F54" s="6">
        <f>F50+F52</f>
        <v>577805</v>
      </c>
    </row>
    <row r="55" spans="1:6" ht="15.75" thickTop="1" x14ac:dyDescent="0.25"/>
    <row r="61" spans="1:6" x14ac:dyDescent="0.25">
      <c r="A61" t="s">
        <v>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4"/>
  <sheetViews>
    <sheetView workbookViewId="0">
      <selection activeCell="D17" sqref="D17"/>
    </sheetView>
  </sheetViews>
  <sheetFormatPr defaultRowHeight="15" x14ac:dyDescent="0.25"/>
  <cols>
    <col min="4" max="4" width="13.28515625" customWidth="1"/>
    <col min="5" max="5" width="13.28515625" style="9" bestFit="1" customWidth="1"/>
  </cols>
  <sheetData>
    <row r="2" spans="1:8" x14ac:dyDescent="0.25">
      <c r="A2" s="8" t="s">
        <v>24</v>
      </c>
    </row>
    <row r="3" spans="1:8" x14ac:dyDescent="0.25">
      <c r="A3" s="8" t="s">
        <v>25</v>
      </c>
    </row>
    <row r="4" spans="1:8" x14ac:dyDescent="0.25">
      <c r="A4" s="8" t="s">
        <v>26</v>
      </c>
    </row>
    <row r="6" spans="1:8" x14ac:dyDescent="0.25">
      <c r="E6" s="10" t="s">
        <v>28</v>
      </c>
    </row>
    <row r="7" spans="1:8" x14ac:dyDescent="0.25">
      <c r="A7" s="1" t="s">
        <v>27</v>
      </c>
      <c r="E7" s="9">
        <v>1688136.8399999994</v>
      </c>
    </row>
    <row r="8" spans="1:8" x14ac:dyDescent="0.25">
      <c r="A8" s="1" t="s">
        <v>88</v>
      </c>
      <c r="E8" s="9">
        <v>1287691.4100000001</v>
      </c>
    </row>
    <row r="9" spans="1:8" x14ac:dyDescent="0.25">
      <c r="A9" s="1" t="s">
        <v>31</v>
      </c>
      <c r="E9" s="9">
        <v>249353.21</v>
      </c>
    </row>
    <row r="10" spans="1:8" x14ac:dyDescent="0.25">
      <c r="A10" s="1" t="s">
        <v>39</v>
      </c>
      <c r="E10" s="9">
        <v>232103.72</v>
      </c>
    </row>
    <row r="11" spans="1:8" x14ac:dyDescent="0.25">
      <c r="A11" s="1" t="s">
        <v>34</v>
      </c>
      <c r="E11" s="9">
        <v>199280</v>
      </c>
    </row>
    <row r="12" spans="1:8" x14ac:dyDescent="0.25">
      <c r="A12" s="1" t="s">
        <v>32</v>
      </c>
      <c r="E12" s="9">
        <v>116821.02</v>
      </c>
    </row>
    <row r="13" spans="1:8" x14ac:dyDescent="0.25">
      <c r="A13" s="1" t="s">
        <v>30</v>
      </c>
      <c r="E13" s="9">
        <v>101214.39999999999</v>
      </c>
    </row>
    <row r="14" spans="1:8" x14ac:dyDescent="0.25">
      <c r="A14" s="1" t="s">
        <v>35</v>
      </c>
      <c r="E14" s="9">
        <v>54828.24</v>
      </c>
    </row>
    <row r="15" spans="1:8" x14ac:dyDescent="0.25">
      <c r="A15" s="1" t="s">
        <v>44</v>
      </c>
      <c r="E15" s="9">
        <v>46260</v>
      </c>
      <c r="H15" s="14" t="s">
        <v>89</v>
      </c>
    </row>
    <row r="16" spans="1:8" x14ac:dyDescent="0.25">
      <c r="A16" s="1" t="s">
        <v>41</v>
      </c>
      <c r="E16" s="9">
        <v>42894.62</v>
      </c>
    </row>
    <row r="17" spans="1:5" x14ac:dyDescent="0.25">
      <c r="A17" t="s">
        <v>42</v>
      </c>
      <c r="E17" s="9">
        <v>29516</v>
      </c>
    </row>
    <row r="18" spans="1:5" x14ac:dyDescent="0.25">
      <c r="A18" s="1" t="s">
        <v>29</v>
      </c>
      <c r="E18" s="9">
        <v>20193.34</v>
      </c>
    </row>
    <row r="19" spans="1:5" x14ac:dyDescent="0.25">
      <c r="A19" s="1" t="s">
        <v>40</v>
      </c>
      <c r="E19" s="9">
        <v>15051</v>
      </c>
    </row>
    <row r="20" spans="1:5" x14ac:dyDescent="0.25">
      <c r="A20" s="1" t="s">
        <v>43</v>
      </c>
      <c r="E20" s="9">
        <v>8166.4</v>
      </c>
    </row>
    <row r="21" spans="1:5" x14ac:dyDescent="0.25">
      <c r="A21" t="s">
        <v>46</v>
      </c>
      <c r="E21" s="9">
        <v>4021.8</v>
      </c>
    </row>
    <row r="22" spans="1:5" x14ac:dyDescent="0.25">
      <c r="A22" t="s">
        <v>48</v>
      </c>
      <c r="E22" s="9">
        <v>1412</v>
      </c>
    </row>
    <row r="23" spans="1:5" x14ac:dyDescent="0.25">
      <c r="A23" s="1" t="s">
        <v>45</v>
      </c>
      <c r="E23" s="9">
        <v>1016</v>
      </c>
    </row>
    <row r="24" spans="1:5" x14ac:dyDescent="0.25">
      <c r="A24" t="s">
        <v>47</v>
      </c>
      <c r="E24" s="9">
        <v>851.19</v>
      </c>
    </row>
    <row r="25" spans="1:5" x14ac:dyDescent="0.25">
      <c r="A25" s="1"/>
    </row>
    <row r="27" spans="1:5" x14ac:dyDescent="0.25">
      <c r="A27" s="5" t="s">
        <v>84</v>
      </c>
    </row>
    <row r="28" spans="1:5" x14ac:dyDescent="0.25">
      <c r="A28" t="s">
        <v>55</v>
      </c>
      <c r="E28" s="9">
        <v>833571.08</v>
      </c>
    </row>
    <row r="29" spans="1:5" x14ac:dyDescent="0.25">
      <c r="A29" t="s">
        <v>56</v>
      </c>
      <c r="E29" s="9">
        <v>588335.98</v>
      </c>
    </row>
    <row r="30" spans="1:5" x14ac:dyDescent="0.25">
      <c r="A30" t="s">
        <v>58</v>
      </c>
      <c r="E30" s="9">
        <v>485291.06</v>
      </c>
    </row>
    <row r="31" spans="1:5" x14ac:dyDescent="0.25">
      <c r="A31" s="1" t="s">
        <v>53</v>
      </c>
      <c r="E31" s="9">
        <v>157167.48000000001</v>
      </c>
    </row>
    <row r="32" spans="1:5" x14ac:dyDescent="0.25">
      <c r="A32" t="s">
        <v>54</v>
      </c>
      <c r="E32" s="9">
        <v>125000</v>
      </c>
    </row>
    <row r="33" spans="1:5" x14ac:dyDescent="0.25">
      <c r="A33" t="s">
        <v>60</v>
      </c>
      <c r="E33" s="9">
        <v>95354.58</v>
      </c>
    </row>
    <row r="34" spans="1:5" x14ac:dyDescent="0.25">
      <c r="A34" t="s">
        <v>38</v>
      </c>
      <c r="E34" s="9">
        <v>30000</v>
      </c>
    </row>
    <row r="35" spans="1:5" x14ac:dyDescent="0.25">
      <c r="A35" t="s">
        <v>36</v>
      </c>
      <c r="E35" s="9">
        <v>20000</v>
      </c>
    </row>
    <row r="36" spans="1:5" x14ac:dyDescent="0.25">
      <c r="A36" t="s">
        <v>57</v>
      </c>
      <c r="E36" s="9">
        <v>15210</v>
      </c>
    </row>
    <row r="38" spans="1:5" x14ac:dyDescent="0.25">
      <c r="A38" s="5" t="s">
        <v>85</v>
      </c>
    </row>
    <row r="39" spans="1:5" x14ac:dyDescent="0.25">
      <c r="A39" t="s">
        <v>79</v>
      </c>
      <c r="E39" s="9">
        <v>745451</v>
      </c>
    </row>
    <row r="40" spans="1:5" x14ac:dyDescent="0.25">
      <c r="A40" t="s">
        <v>49</v>
      </c>
      <c r="E40" s="9">
        <v>432385.25</v>
      </c>
    </row>
    <row r="41" spans="1:5" x14ac:dyDescent="0.25">
      <c r="A41" t="s">
        <v>33</v>
      </c>
      <c r="E41" s="9">
        <v>338753.29</v>
      </c>
    </row>
    <row r="42" spans="1:5" x14ac:dyDescent="0.25">
      <c r="A42" s="1" t="s">
        <v>87</v>
      </c>
      <c r="E42" s="9">
        <v>174872.2</v>
      </c>
    </row>
    <row r="43" spans="1:5" x14ac:dyDescent="0.25">
      <c r="A43" s="1" t="s">
        <v>77</v>
      </c>
      <c r="E43" s="9">
        <v>122496.15</v>
      </c>
    </row>
    <row r="44" spans="1:5" x14ac:dyDescent="0.25">
      <c r="A44" s="1" t="s">
        <v>52</v>
      </c>
      <c r="E44" s="9">
        <v>101345.06</v>
      </c>
    </row>
    <row r="45" spans="1:5" x14ac:dyDescent="0.25">
      <c r="A45" t="s">
        <v>78</v>
      </c>
      <c r="E45" s="9">
        <v>49294.28</v>
      </c>
    </row>
    <row r="46" spans="1:5" x14ac:dyDescent="0.25">
      <c r="A46" t="s">
        <v>50</v>
      </c>
      <c r="E46" s="9">
        <v>40802.04</v>
      </c>
    </row>
    <row r="47" spans="1:5" x14ac:dyDescent="0.25">
      <c r="A47" s="1" t="s">
        <v>37</v>
      </c>
      <c r="E47" s="9">
        <v>2400</v>
      </c>
    </row>
    <row r="48" spans="1:5" x14ac:dyDescent="0.25">
      <c r="A48" t="s">
        <v>61</v>
      </c>
      <c r="E48" s="9">
        <v>24536.1</v>
      </c>
    </row>
    <row r="49" spans="1:5" x14ac:dyDescent="0.25">
      <c r="A49" t="s">
        <v>76</v>
      </c>
      <c r="E49" s="9">
        <v>21776.82</v>
      </c>
    </row>
    <row r="50" spans="1:5" x14ac:dyDescent="0.25">
      <c r="A50" s="1" t="s">
        <v>51</v>
      </c>
      <c r="E50" s="9">
        <v>16377.5</v>
      </c>
    </row>
    <row r="51" spans="1:5" x14ac:dyDescent="0.25">
      <c r="A51" t="s">
        <v>59</v>
      </c>
      <c r="E51" s="9">
        <v>14695.95</v>
      </c>
    </row>
    <row r="53" spans="1:5" x14ac:dyDescent="0.25">
      <c r="A53" s="5" t="s">
        <v>86</v>
      </c>
    </row>
    <row r="54" spans="1:5" x14ac:dyDescent="0.25">
      <c r="A54" s="11" t="s">
        <v>82</v>
      </c>
      <c r="B54" s="11"/>
      <c r="C54" s="11"/>
      <c r="D54" s="11"/>
      <c r="E54" s="12">
        <v>380496.89</v>
      </c>
    </row>
    <row r="55" spans="1:5" x14ac:dyDescent="0.25">
      <c r="A55" s="11" t="s">
        <v>81</v>
      </c>
      <c r="B55" s="11"/>
      <c r="C55" s="11"/>
      <c r="D55" s="11"/>
      <c r="E55" s="12">
        <v>171425.89</v>
      </c>
    </row>
    <row r="56" spans="1:5" x14ac:dyDescent="0.25">
      <c r="A56" s="11" t="s">
        <v>83</v>
      </c>
      <c r="B56" s="11"/>
      <c r="C56" s="11"/>
      <c r="D56" s="11"/>
      <c r="E56" s="12">
        <v>85850.63</v>
      </c>
    </row>
    <row r="57" spans="1:5" x14ac:dyDescent="0.25">
      <c r="A57" s="11" t="s">
        <v>68</v>
      </c>
      <c r="B57" s="11"/>
      <c r="C57" s="11"/>
      <c r="D57" s="11"/>
      <c r="E57" s="12">
        <v>45324.54</v>
      </c>
    </row>
    <row r="58" spans="1:5" x14ac:dyDescent="0.25">
      <c r="A58" s="11" t="s">
        <v>70</v>
      </c>
      <c r="B58" s="11"/>
      <c r="C58" s="11"/>
      <c r="D58" s="11"/>
      <c r="E58" s="12">
        <v>25814.58</v>
      </c>
    </row>
    <row r="59" spans="1:5" x14ac:dyDescent="0.25">
      <c r="A59" s="11" t="s">
        <v>67</v>
      </c>
      <c r="B59" s="11"/>
      <c r="C59" s="11"/>
      <c r="D59" s="11"/>
      <c r="E59" s="12">
        <v>24563.34</v>
      </c>
    </row>
    <row r="60" spans="1:5" x14ac:dyDescent="0.25">
      <c r="A60" s="11" t="s">
        <v>65</v>
      </c>
      <c r="B60" s="11"/>
      <c r="C60" s="11"/>
      <c r="D60" s="11"/>
      <c r="E60" s="12">
        <v>19540.04</v>
      </c>
    </row>
    <row r="61" spans="1:5" x14ac:dyDescent="0.25">
      <c r="A61" s="11" t="s">
        <v>73</v>
      </c>
      <c r="B61" s="11"/>
      <c r="C61" s="11"/>
      <c r="D61" s="11"/>
      <c r="E61" s="12">
        <v>18915.09</v>
      </c>
    </row>
    <row r="62" spans="1:5" x14ac:dyDescent="0.25">
      <c r="A62" s="11" t="s">
        <v>66</v>
      </c>
      <c r="B62" s="11"/>
      <c r="C62" s="11"/>
      <c r="D62" s="11"/>
      <c r="E62" s="12">
        <v>18878.669999999998</v>
      </c>
    </row>
    <row r="63" spans="1:5" x14ac:dyDescent="0.25">
      <c r="A63" s="11" t="s">
        <v>63</v>
      </c>
      <c r="B63" s="11"/>
      <c r="C63" s="11"/>
      <c r="D63" s="11"/>
      <c r="E63" s="12">
        <v>18454.62</v>
      </c>
    </row>
    <row r="64" spans="1:5" x14ac:dyDescent="0.25">
      <c r="A64" s="11" t="s">
        <v>74</v>
      </c>
      <c r="B64" s="11"/>
      <c r="C64" s="11"/>
      <c r="D64" s="11"/>
      <c r="E64" s="12">
        <v>11225.42</v>
      </c>
    </row>
    <row r="65" spans="1:5" x14ac:dyDescent="0.25">
      <c r="A65" s="11" t="s">
        <v>80</v>
      </c>
      <c r="B65" s="11"/>
      <c r="C65" s="11"/>
      <c r="D65" s="11"/>
      <c r="E65" s="12">
        <v>11140.46</v>
      </c>
    </row>
    <row r="66" spans="1:5" x14ac:dyDescent="0.25">
      <c r="A66" s="11" t="s">
        <v>71</v>
      </c>
      <c r="B66" s="11"/>
      <c r="C66" s="11"/>
      <c r="D66" s="11"/>
      <c r="E66" s="12">
        <v>9118.07</v>
      </c>
    </row>
    <row r="67" spans="1:5" x14ac:dyDescent="0.25">
      <c r="A67" s="11" t="s">
        <v>64</v>
      </c>
      <c r="B67" s="11"/>
      <c r="C67" s="11"/>
      <c r="D67" s="11"/>
      <c r="E67" s="12">
        <v>4463.8900000000003</v>
      </c>
    </row>
    <row r="68" spans="1:5" x14ac:dyDescent="0.25">
      <c r="A68" s="11" t="s">
        <v>72</v>
      </c>
      <c r="B68" s="11"/>
      <c r="C68" s="11"/>
      <c r="D68" s="11"/>
      <c r="E68" s="12">
        <v>3470.13</v>
      </c>
    </row>
    <row r="69" spans="1:5" x14ac:dyDescent="0.25">
      <c r="A69" s="11" t="s">
        <v>62</v>
      </c>
      <c r="B69" s="11"/>
      <c r="C69" s="11"/>
      <c r="D69" s="11"/>
      <c r="E69" s="12">
        <v>2960</v>
      </c>
    </row>
    <row r="70" spans="1:5" x14ac:dyDescent="0.25">
      <c r="A70" s="11" t="s">
        <v>75</v>
      </c>
      <c r="B70" s="11"/>
      <c r="C70" s="11"/>
      <c r="D70" s="11"/>
      <c r="E70" s="12">
        <v>2664.9</v>
      </c>
    </row>
    <row r="71" spans="1:5" x14ac:dyDescent="0.25">
      <c r="A71" s="11" t="s">
        <v>69</v>
      </c>
      <c r="B71" s="11"/>
      <c r="C71" s="11"/>
      <c r="D71" s="11"/>
      <c r="E71" s="12">
        <v>1130.33</v>
      </c>
    </row>
    <row r="73" spans="1:5" ht="15.75" thickBot="1" x14ac:dyDescent="0.3">
      <c r="E73" s="13">
        <f>SUM(E7:E71)</f>
        <v>9389364.5</v>
      </c>
    </row>
    <row r="74" spans="1:5" ht="15.75" thickTop="1" x14ac:dyDescent="0.25"/>
  </sheetData>
  <sortState ref="A54:E71">
    <sortCondition descending="1" ref="E54:E71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ID294</vt:lpstr>
      <vt:lpstr>ID291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2017-05-05T02:44:21Z</cp:lastPrinted>
  <dcterms:created xsi:type="dcterms:W3CDTF">2017-05-04T04:10:43Z</dcterms:created>
  <dcterms:modified xsi:type="dcterms:W3CDTF">2017-05-05T03:05:42Z</dcterms:modified>
</cp:coreProperties>
</file>