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5" windowWidth="19230" windowHeight="5775" activeTab="6"/>
  </bookViews>
  <sheets>
    <sheet name="Sheet1" sheetId="1" r:id="rId1"/>
    <sheet name="Project - 2011" sheetId="2" r:id="rId2"/>
    <sheet name="Fair - 2011" sheetId="3" r:id="rId3"/>
    <sheet name="Sheet4" sheetId="4" r:id="rId4"/>
    <sheet name="2009" sheetId="5" r:id="rId5"/>
    <sheet name="2010" sheetId="6" r:id="rId6"/>
    <sheet name="2011" sheetId="8" r:id="rId7"/>
    <sheet name="Sheet3" sheetId="7" r:id="rId8"/>
  </sheets>
  <definedNames>
    <definedName name="_xlnm._FilterDatabase" localSheetId="1" hidden="1">'Project - 2011'!$A$1:$F$37</definedName>
  </definedNames>
  <calcPr calcId="144525"/>
</workbook>
</file>

<file path=xl/calcChain.xml><?xml version="1.0" encoding="utf-8"?>
<calcChain xmlns="http://schemas.openxmlformats.org/spreadsheetml/2006/main">
  <c r="D94" i="8" l="1"/>
  <c r="F94" i="8"/>
  <c r="E94" i="8"/>
  <c r="E41" i="2"/>
  <c r="C92" i="8"/>
  <c r="D40" i="8"/>
  <c r="E40" i="8"/>
  <c r="F40" i="8"/>
  <c r="C40" i="8"/>
  <c r="G30" i="8"/>
  <c r="G31" i="8"/>
  <c r="G35" i="8"/>
  <c r="G32" i="8"/>
  <c r="G36" i="8"/>
  <c r="D47" i="8"/>
  <c r="E47" i="8"/>
  <c r="F47" i="8"/>
  <c r="C47" i="8"/>
  <c r="G42" i="8"/>
  <c r="G43" i="8"/>
  <c r="G87" i="5" l="1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24" i="5"/>
  <c r="G13" i="5"/>
  <c r="G91" i="8"/>
  <c r="G90" i="8"/>
  <c r="G89" i="8"/>
  <c r="G88" i="8"/>
  <c r="G87" i="8"/>
  <c r="G86" i="8"/>
  <c r="G52" i="8"/>
  <c r="G51" i="8"/>
  <c r="G50" i="8"/>
  <c r="G26" i="8"/>
  <c r="G22" i="8"/>
  <c r="G17" i="8"/>
  <c r="G27" i="8"/>
  <c r="G28" i="8"/>
  <c r="G29" i="8"/>
  <c r="G44" i="8"/>
  <c r="G45" i="8"/>
  <c r="G46" i="8"/>
  <c r="G37" i="8"/>
  <c r="G38" i="8"/>
  <c r="G39" i="8"/>
  <c r="F104" i="6"/>
  <c r="E104" i="6"/>
  <c r="D104" i="6"/>
  <c r="C104" i="6"/>
  <c r="G103" i="6"/>
  <c r="G101" i="6"/>
  <c r="G100" i="6"/>
  <c r="G99" i="6"/>
  <c r="G98" i="6"/>
  <c r="G97" i="6"/>
  <c r="G95" i="6"/>
  <c r="F93" i="6"/>
  <c r="E93" i="6"/>
  <c r="D93" i="6"/>
  <c r="C93" i="6"/>
  <c r="G92" i="6"/>
  <c r="G91" i="6"/>
  <c r="G90" i="6"/>
  <c r="G89" i="6"/>
  <c r="G88" i="6"/>
  <c r="G93" i="6" s="1"/>
  <c r="F86" i="6"/>
  <c r="E86" i="6"/>
  <c r="D86" i="6"/>
  <c r="C86" i="6"/>
  <c r="G85" i="6"/>
  <c r="G84" i="6"/>
  <c r="G83" i="6"/>
  <c r="G82" i="6"/>
  <c r="G81" i="6"/>
  <c r="G80" i="6"/>
  <c r="F78" i="6"/>
  <c r="E78" i="6"/>
  <c r="D78" i="6"/>
  <c r="C78" i="6"/>
  <c r="G77" i="6"/>
  <c r="G76" i="6"/>
  <c r="G75" i="6"/>
  <c r="G74" i="6"/>
  <c r="G73" i="6"/>
  <c r="F71" i="6"/>
  <c r="E71" i="6"/>
  <c r="D71" i="6"/>
  <c r="C71" i="6"/>
  <c r="G70" i="6"/>
  <c r="G69" i="6"/>
  <c r="G68" i="6"/>
  <c r="G67" i="6"/>
  <c r="G66" i="6"/>
  <c r="G65" i="6"/>
  <c r="F60" i="6"/>
  <c r="E60" i="6"/>
  <c r="D60" i="6"/>
  <c r="C60" i="6"/>
  <c r="G59" i="6"/>
  <c r="G58" i="6"/>
  <c r="G57" i="6"/>
  <c r="G56" i="6"/>
  <c r="G55" i="6"/>
  <c r="F52" i="6"/>
  <c r="E52" i="6"/>
  <c r="D52" i="6"/>
  <c r="C52" i="6"/>
  <c r="G51" i="6"/>
  <c r="G49" i="6"/>
  <c r="G48" i="6"/>
  <c r="G47" i="6"/>
  <c r="G46" i="6"/>
  <c r="G45" i="6"/>
  <c r="G44" i="6"/>
  <c r="G42" i="6"/>
  <c r="G40" i="6"/>
  <c r="G38" i="6"/>
  <c r="G37" i="6"/>
  <c r="G36" i="6"/>
  <c r="G35" i="6"/>
  <c r="F33" i="6"/>
  <c r="E33" i="6"/>
  <c r="D33" i="6"/>
  <c r="C33" i="6"/>
  <c r="G32" i="6"/>
  <c r="G31" i="6"/>
  <c r="G30" i="6"/>
  <c r="G29" i="6"/>
  <c r="G28" i="6"/>
  <c r="G33" i="6" s="1"/>
  <c r="F26" i="6"/>
  <c r="E26" i="6"/>
  <c r="D26" i="6"/>
  <c r="C26" i="6"/>
  <c r="G25" i="6"/>
  <c r="G24" i="6"/>
  <c r="G23" i="6"/>
  <c r="G22" i="6"/>
  <c r="G21" i="6"/>
  <c r="G20" i="6"/>
  <c r="F18" i="6"/>
  <c r="E18" i="6"/>
  <c r="D18" i="6"/>
  <c r="C18" i="6"/>
  <c r="G17" i="6"/>
  <c r="G16" i="6"/>
  <c r="G15" i="6"/>
  <c r="G14" i="6"/>
  <c r="G13" i="6"/>
  <c r="F11" i="6"/>
  <c r="E11" i="6"/>
  <c r="D11" i="6"/>
  <c r="C11" i="6"/>
  <c r="G10" i="6"/>
  <c r="G9" i="6"/>
  <c r="G8" i="6"/>
  <c r="G7" i="6"/>
  <c r="G6" i="6"/>
  <c r="G5" i="6"/>
  <c r="F92" i="5"/>
  <c r="E92" i="5"/>
  <c r="D92" i="5"/>
  <c r="C92" i="5"/>
  <c r="G91" i="5"/>
  <c r="G90" i="5"/>
  <c r="G89" i="5"/>
  <c r="G88" i="5"/>
  <c r="F84" i="5"/>
  <c r="E84" i="5"/>
  <c r="D84" i="5"/>
  <c r="C84" i="5"/>
  <c r="G83" i="5"/>
  <c r="G82" i="5"/>
  <c r="G81" i="5"/>
  <c r="G80" i="5"/>
  <c r="G79" i="5"/>
  <c r="F77" i="5"/>
  <c r="E77" i="5"/>
  <c r="D77" i="5"/>
  <c r="C77" i="5"/>
  <c r="G76" i="5"/>
  <c r="G75" i="5"/>
  <c r="G74" i="5"/>
  <c r="G73" i="5"/>
  <c r="G72" i="5"/>
  <c r="G71" i="5"/>
  <c r="F69" i="5"/>
  <c r="E69" i="5"/>
  <c r="D69" i="5"/>
  <c r="C69" i="5"/>
  <c r="G68" i="5"/>
  <c r="G67" i="5"/>
  <c r="G66" i="5"/>
  <c r="G65" i="5"/>
  <c r="G64" i="5"/>
  <c r="F62" i="5"/>
  <c r="E62" i="5"/>
  <c r="D62" i="5"/>
  <c r="C62" i="5"/>
  <c r="G61" i="5"/>
  <c r="G60" i="5"/>
  <c r="G59" i="5"/>
  <c r="G58" i="5"/>
  <c r="G57" i="5"/>
  <c r="G56" i="5"/>
  <c r="F51" i="5"/>
  <c r="E51" i="5"/>
  <c r="D51" i="5"/>
  <c r="C51" i="5"/>
  <c r="F22" i="5"/>
  <c r="E22" i="5"/>
  <c r="D22" i="5"/>
  <c r="C22" i="5"/>
  <c r="G21" i="5"/>
  <c r="G20" i="5"/>
  <c r="G19" i="5"/>
  <c r="G18" i="5"/>
  <c r="G17" i="5"/>
  <c r="F15" i="5"/>
  <c r="E15" i="5"/>
  <c r="D15" i="5"/>
  <c r="C15" i="5"/>
  <c r="G14" i="5"/>
  <c r="G12" i="5"/>
  <c r="G11" i="5"/>
  <c r="F9" i="5"/>
  <c r="E9" i="5"/>
  <c r="D9" i="5"/>
  <c r="C9" i="5"/>
  <c r="G8" i="5"/>
  <c r="F6" i="5"/>
  <c r="E6" i="5"/>
  <c r="D6" i="5"/>
  <c r="C6" i="5"/>
  <c r="G5" i="5"/>
  <c r="D24" i="8"/>
  <c r="E24" i="8"/>
  <c r="F24" i="8"/>
  <c r="C24" i="8"/>
  <c r="F84" i="8"/>
  <c r="E84" i="8"/>
  <c r="D84" i="8"/>
  <c r="C84" i="8"/>
  <c r="G83" i="8"/>
  <c r="C55" i="8"/>
  <c r="G54" i="8"/>
  <c r="G53" i="8"/>
  <c r="F55" i="8"/>
  <c r="E55" i="8"/>
  <c r="D55" i="8"/>
  <c r="G23" i="8"/>
  <c r="F92" i="8"/>
  <c r="E92" i="8"/>
  <c r="D92" i="8"/>
  <c r="G85" i="8"/>
  <c r="F81" i="8"/>
  <c r="E81" i="8"/>
  <c r="D81" i="8"/>
  <c r="C81" i="8"/>
  <c r="G80" i="8"/>
  <c r="G79" i="8"/>
  <c r="G78" i="8"/>
  <c r="G77" i="8"/>
  <c r="G76" i="8"/>
  <c r="G75" i="8"/>
  <c r="F73" i="8"/>
  <c r="E73" i="8"/>
  <c r="D73" i="8"/>
  <c r="C73" i="8"/>
  <c r="G72" i="8"/>
  <c r="G71" i="8"/>
  <c r="G70" i="8"/>
  <c r="G69" i="8"/>
  <c r="G68" i="8"/>
  <c r="F66" i="8"/>
  <c r="E66" i="8"/>
  <c r="D66" i="8"/>
  <c r="C66" i="8"/>
  <c r="G65" i="8"/>
  <c r="G64" i="8"/>
  <c r="G63" i="8"/>
  <c r="G62" i="8"/>
  <c r="G61" i="8"/>
  <c r="G60" i="8"/>
  <c r="F20" i="8"/>
  <c r="E20" i="8"/>
  <c r="D20" i="8"/>
  <c r="C20" i="8"/>
  <c r="G19" i="8"/>
  <c r="G18" i="8"/>
  <c r="G16" i="8"/>
  <c r="F14" i="8"/>
  <c r="E14" i="8"/>
  <c r="D14" i="8"/>
  <c r="C14" i="8"/>
  <c r="G13" i="8"/>
  <c r="F11" i="8"/>
  <c r="E11" i="8"/>
  <c r="D11" i="8"/>
  <c r="C11" i="8"/>
  <c r="G10" i="8"/>
  <c r="G9" i="8"/>
  <c r="G8" i="8"/>
  <c r="G7" i="8"/>
  <c r="G6" i="8"/>
  <c r="G5" i="8"/>
  <c r="G47" i="8" l="1"/>
  <c r="C94" i="8"/>
  <c r="G92" i="5"/>
  <c r="G69" i="5"/>
  <c r="G9" i="5"/>
  <c r="G51" i="5"/>
  <c r="G15" i="5"/>
  <c r="G77" i="5"/>
  <c r="G18" i="6"/>
  <c r="G78" i="6"/>
  <c r="G104" i="6"/>
  <c r="G6" i="5"/>
  <c r="G62" i="5"/>
  <c r="G26" i="6"/>
  <c r="G60" i="6"/>
  <c r="G86" i="6"/>
  <c r="G84" i="5"/>
  <c r="G11" i="6"/>
  <c r="G71" i="6"/>
  <c r="G24" i="8"/>
  <c r="G52" i="6"/>
  <c r="G22" i="5"/>
  <c r="G11" i="8"/>
  <c r="G14" i="8"/>
  <c r="G81" i="8"/>
  <c r="G84" i="8"/>
  <c r="G55" i="8"/>
  <c r="G92" i="8"/>
  <c r="G20" i="8"/>
  <c r="G66" i="8"/>
  <c r="G73" i="8"/>
  <c r="K86" i="4"/>
  <c r="L86" i="4"/>
  <c r="M86" i="4"/>
  <c r="C86" i="4"/>
  <c r="D86" i="4"/>
  <c r="E86" i="4"/>
  <c r="F86" i="4"/>
  <c r="G86" i="4"/>
  <c r="H86" i="4"/>
  <c r="I86" i="4"/>
  <c r="J86" i="4"/>
  <c r="B86" i="4"/>
  <c r="D16" i="3" l="1"/>
  <c r="D19" i="3" s="1"/>
  <c r="G40" i="8" l="1"/>
</calcChain>
</file>

<file path=xl/sharedStrings.xml><?xml version="1.0" encoding="utf-8"?>
<sst xmlns="http://schemas.openxmlformats.org/spreadsheetml/2006/main" count="418" uniqueCount="259">
  <si>
    <t>PGT - Project from Jan - June 2011</t>
  </si>
  <si>
    <t>Promotion</t>
  </si>
  <si>
    <t>Advertisment in Magazine</t>
  </si>
  <si>
    <t xml:space="preserve"> - Time Out Magazine</t>
  </si>
  <si>
    <t>RM</t>
  </si>
  <si>
    <t xml:space="preserve"> - Unesco Brochures</t>
  </si>
  <si>
    <t xml:space="preserve"> - </t>
  </si>
  <si>
    <t>Printing of brochures :</t>
  </si>
  <si>
    <t xml:space="preserve"> - Events Highlights</t>
  </si>
  <si>
    <t xml:space="preserve"> - Discovery Balik Pulau - Batch II</t>
  </si>
  <si>
    <t xml:space="preserve"> - Discovery Balik Pulau - Batch I</t>
  </si>
  <si>
    <t xml:space="preserve"> - Georgetown World Heritage Map - Batch II</t>
  </si>
  <si>
    <t xml:space="preserve"> - Georgetown World Heritage Map - Batch I</t>
  </si>
  <si>
    <t>Video Production/DVD Duplication</t>
  </si>
  <si>
    <t xml:space="preserve"> - Penang Tourism DVD</t>
  </si>
  <si>
    <t xml:space="preserve"> - My Penang Campaign - DVD</t>
  </si>
  <si>
    <t xml:space="preserve">Souvenirs/Gifts </t>
  </si>
  <si>
    <t>Distribution of Brochures for 42 places</t>
  </si>
  <si>
    <t>Jan - June (RM2,300 x 6 months)</t>
  </si>
  <si>
    <t>FAM TRIP</t>
  </si>
  <si>
    <t>India FAM Trip</t>
  </si>
  <si>
    <t xml:space="preserve"> - Coach &amp; Transportation</t>
  </si>
  <si>
    <t>China Press</t>
  </si>
  <si>
    <t xml:space="preserve"> - Tour Guide fees</t>
  </si>
  <si>
    <t>Japan (Journalist)</t>
  </si>
  <si>
    <t xml:space="preserve"> - Heritage Tour</t>
  </si>
  <si>
    <t>Beijing Student</t>
  </si>
  <si>
    <t xml:space="preserve"> - Lunch</t>
  </si>
  <si>
    <t>Indonesia FAM Trip</t>
  </si>
  <si>
    <t xml:space="preserve"> - Entrance &amp; Guide fees</t>
  </si>
  <si>
    <t>Paris</t>
  </si>
  <si>
    <t xml:space="preserve"> - Transportation</t>
  </si>
  <si>
    <t xml:space="preserve">Date </t>
  </si>
  <si>
    <t xml:space="preserve">Project </t>
  </si>
  <si>
    <t xml:space="preserve"> - Entrance Fees</t>
  </si>
  <si>
    <t>Asean Squash Junior Championship</t>
  </si>
  <si>
    <t xml:space="preserve"> - Expenditure</t>
  </si>
  <si>
    <t>Russian Group</t>
  </si>
  <si>
    <t xml:space="preserve"> - Dinner</t>
  </si>
  <si>
    <t>Air Asia</t>
  </si>
  <si>
    <t xml:space="preserve"> - Guide Fee</t>
  </si>
  <si>
    <t xml:space="preserve"> - Entrance Fee</t>
  </si>
  <si>
    <t>Germany (Journalist)</t>
  </si>
  <si>
    <t>International Weightlifting</t>
  </si>
  <si>
    <t xml:space="preserve"> - Tour Guide</t>
  </si>
  <si>
    <t xml:space="preserve"> - Heritage Tour &amp; Entrace Fee</t>
  </si>
  <si>
    <t xml:space="preserve"> - Tour (Penang National Park)</t>
  </si>
  <si>
    <t>Pro-Musica - GTWHI</t>
  </si>
  <si>
    <t xml:space="preserve"> - Others</t>
  </si>
  <si>
    <t>Harper Bazaar Magazine Crew</t>
  </si>
  <si>
    <t>AISAM - Australia</t>
  </si>
  <si>
    <t xml:space="preserve"> - Performance</t>
  </si>
  <si>
    <t xml:space="preserve"> - Sound System</t>
  </si>
  <si>
    <t>French - Luxury Media FAM Trip</t>
  </si>
  <si>
    <t>PGT - Trade Fair / Tourism Promotion from Jan - June 2011</t>
  </si>
  <si>
    <t>Asean Tourism Forum in Phnom Penh, Cambodia</t>
  </si>
  <si>
    <t>16/01/2011 - 20/01/2011</t>
  </si>
  <si>
    <t>Medan Fair, 2011</t>
  </si>
  <si>
    <t>17/03/2011-20/03/2011</t>
  </si>
  <si>
    <t>ITB Berlin, Germany</t>
  </si>
  <si>
    <t>08/03/2011-14/03/2011</t>
  </si>
  <si>
    <t xml:space="preserve">Tourism Malaysia Jakarta Get Together </t>
  </si>
  <si>
    <t>14/03/2011-16/03/2011</t>
  </si>
  <si>
    <t>India Sales Mission</t>
  </si>
  <si>
    <t>20/02/2011-28/02/2011</t>
  </si>
  <si>
    <t>1 Malaysia Fair, Hong Kong</t>
  </si>
  <si>
    <t>30/04/2011-02/05/2011</t>
  </si>
  <si>
    <t>Arabian Travel Mart</t>
  </si>
  <si>
    <t>29/04/2011-06/05/2011</t>
  </si>
  <si>
    <t>Matta Fair Penang</t>
  </si>
  <si>
    <t>22/07/2011-24/07/2011</t>
  </si>
  <si>
    <t>My Penang Campaign Launching in Singapore</t>
  </si>
  <si>
    <t>25/05/2011-26/05/2011</t>
  </si>
  <si>
    <t>Networking Session, Jakarta &amp; Surabaya, Indonesia</t>
  </si>
  <si>
    <t>31/05/2011-03/06/2011</t>
  </si>
  <si>
    <t>Mini Travel Mart, Penang</t>
  </si>
  <si>
    <t>Matta Fair Melacca</t>
  </si>
  <si>
    <t>29/07/2011-31/07/2011</t>
  </si>
  <si>
    <t xml:space="preserve">Australia Sales Mission </t>
  </si>
  <si>
    <t>24/07/2011-31/07/2011</t>
  </si>
  <si>
    <t xml:space="preserve">Promotion - brochures, video, </t>
  </si>
  <si>
    <t xml:space="preserve"> banner, souvenirs</t>
  </si>
  <si>
    <t xml:space="preserve"> - Printing of publication/brochures       </t>
  </si>
  <si>
    <t xml:space="preserve"> - Selling Long Haul Magazine</t>
  </si>
  <si>
    <t xml:space="preserve"> - Video Production/dvd duplication</t>
  </si>
  <si>
    <t xml:space="preserve"> - Souvenirs/Gifts</t>
  </si>
  <si>
    <t xml:space="preserve"> - Brochure Showcase rack</t>
  </si>
  <si>
    <t xml:space="preserve"> - Banner/sTreamers &amp; artwork</t>
  </si>
  <si>
    <t xml:space="preserve"> - Professional fee</t>
  </si>
  <si>
    <t xml:space="preserve"> - Mobile Apps/Website</t>
  </si>
  <si>
    <t xml:space="preserve"> - Photo Copyrights</t>
  </si>
  <si>
    <t xml:space="preserve"> - Designing Fees</t>
  </si>
  <si>
    <t>Advertisement - Magazines,</t>
  </si>
  <si>
    <t xml:space="preserve"> newspapers, billboards</t>
  </si>
  <si>
    <t xml:space="preserve"> - Advertisement in magazines              </t>
  </si>
  <si>
    <t xml:space="preserve"> - Selling Long Haul</t>
  </si>
  <si>
    <t xml:space="preserve"> - PPC Billboards</t>
  </si>
  <si>
    <t xml:space="preserve"> - Billboards in Phuket</t>
  </si>
  <si>
    <t xml:space="preserve"> - Singapore Media Campaign </t>
  </si>
  <si>
    <t>Hosting - FAM trip, hospitality,</t>
  </si>
  <si>
    <t xml:space="preserve"> welcoming receptions</t>
  </si>
  <si>
    <t xml:space="preserve"> - Heritage walk &amp; tour</t>
  </si>
  <si>
    <t xml:space="preserve"> - FAM Trip</t>
  </si>
  <si>
    <t xml:space="preserve"> - Welcoming reception</t>
  </si>
  <si>
    <t xml:space="preserve"> - Lunch/Dinner hosting</t>
  </si>
  <si>
    <t xml:space="preserve"> - Lauching of My Penang Campaign in Penang</t>
  </si>
  <si>
    <t xml:space="preserve"> - Last Weekend in Georgetown</t>
  </si>
  <si>
    <t xml:space="preserve"> - AISAM 2011</t>
  </si>
  <si>
    <t xml:space="preserve"> - MyPenang CNY Reunion</t>
  </si>
  <si>
    <t xml:space="preserve"> - Asiachef Connection Forum </t>
  </si>
  <si>
    <t xml:space="preserve"> - Celcom Futsal Fiesta </t>
  </si>
  <si>
    <t xml:space="preserve"> - Penang Hill</t>
  </si>
  <si>
    <t xml:space="preserve"> - World Congress of Accountants </t>
  </si>
  <si>
    <t xml:space="preserve"> - Pg Centre of Tourism Excellence</t>
  </si>
  <si>
    <t xml:space="preserve"> - Sail Malaysia </t>
  </si>
  <si>
    <t>Trade Fairs &amp; Roadshows</t>
  </si>
  <si>
    <t xml:space="preserve"> - Local </t>
  </si>
  <si>
    <t xml:space="preserve"> - Local Travel</t>
  </si>
  <si>
    <t xml:space="preserve"> - MATTA Fair KL</t>
  </si>
  <si>
    <t xml:space="preserve"> - MATTA Melaka Fair </t>
  </si>
  <si>
    <t xml:space="preserve"> - MATTA Fair Penang </t>
  </si>
  <si>
    <t xml:space="preserve"> - Cheng Ho Expo, Kelantan </t>
  </si>
  <si>
    <t xml:space="preserve"> - Mini Travel Mart, Penang</t>
  </si>
  <si>
    <t xml:space="preserve"> - International</t>
  </si>
  <si>
    <t>- 5th Straits Tourism EXH in Xiamen</t>
  </si>
  <si>
    <t>- ITB Berlin</t>
  </si>
  <si>
    <t>- World Travel Mart (2009)</t>
  </si>
  <si>
    <t xml:space="preserve"> - Indonesia Roadshows (Medical Tourism)</t>
  </si>
  <si>
    <r>
      <t>- Sales Mission India</t>
    </r>
    <r>
      <rPr>
        <sz val="10"/>
        <color indexed="10"/>
        <rFont val="Arial"/>
        <family val="2"/>
      </rPr>
      <t xml:space="preserve"> </t>
    </r>
  </si>
  <si>
    <t>- Hongkong Trip (1 Malaysia Fair)</t>
  </si>
  <si>
    <t>- ATM Dubai</t>
  </si>
  <si>
    <t>- ASEAN Tourism Forum Phnom Penh</t>
  </si>
  <si>
    <t xml:space="preserve"> - My Penang lauching in Singapore </t>
  </si>
  <si>
    <t xml:space="preserve"> - MAH-Penang Australia</t>
  </si>
  <si>
    <t xml:space="preserve">- Tourism M'sia Jakarta Get Together </t>
  </si>
  <si>
    <t>- Medan Fair 2011</t>
  </si>
  <si>
    <t>- Medan Fair 2010</t>
  </si>
  <si>
    <t>- World Travel Market 2010</t>
  </si>
  <si>
    <t>- World Travel Market 2011</t>
  </si>
  <si>
    <t xml:space="preserve"> - International Trade Fair Taipei </t>
  </si>
  <si>
    <t>- MAKTA 2010 Finland</t>
  </si>
  <si>
    <t xml:space="preserve">- Peranakan Fair, Phuket </t>
  </si>
  <si>
    <t xml:space="preserve">- AIME, Melbourne </t>
  </si>
  <si>
    <t>- M'sia Travel Fair. Spore</t>
  </si>
  <si>
    <t xml:space="preserve"> - Shanghai Expo</t>
  </si>
  <si>
    <t xml:space="preserve">- Japan &amp; Korea Sales Mission </t>
  </si>
  <si>
    <t xml:space="preserve">- International Travel Fair, Taipei </t>
  </si>
  <si>
    <t>- PITO Spore Launching</t>
  </si>
  <si>
    <t xml:space="preserve"> - Air Asia Surabaya</t>
  </si>
  <si>
    <t xml:space="preserve">- Jarasum Jazz Festival Seoul </t>
  </si>
  <si>
    <t>- Official Visit Melbourne/Adelaide with CM</t>
  </si>
  <si>
    <t xml:space="preserve">- Macau Food Festival </t>
  </si>
  <si>
    <t xml:space="preserve">- Phuket Trip Nov </t>
  </si>
  <si>
    <t xml:space="preserve"> - Singapore Roadshows</t>
  </si>
  <si>
    <t xml:space="preserve"> - China (State Exco)</t>
  </si>
  <si>
    <t>- Phuket Marina Fair</t>
  </si>
  <si>
    <t>China</t>
  </si>
  <si>
    <t>Japan</t>
  </si>
  <si>
    <t xml:space="preserve">China </t>
  </si>
  <si>
    <t>Indonesia</t>
  </si>
  <si>
    <t>French</t>
  </si>
  <si>
    <t>Russian</t>
  </si>
  <si>
    <t>Australia</t>
  </si>
  <si>
    <t>Year 2011</t>
  </si>
  <si>
    <t>India</t>
  </si>
  <si>
    <t>German</t>
  </si>
  <si>
    <t>Aus</t>
  </si>
  <si>
    <t>Region</t>
  </si>
  <si>
    <t>Germany</t>
  </si>
  <si>
    <t>Asia Pacific</t>
  </si>
  <si>
    <t>Asia</t>
  </si>
  <si>
    <t>Europe</t>
  </si>
  <si>
    <t>Cambodia</t>
  </si>
  <si>
    <t>Middle East</t>
  </si>
  <si>
    <t>South Arabia</t>
  </si>
  <si>
    <t>Malaysia</t>
  </si>
  <si>
    <t>Singapore</t>
  </si>
  <si>
    <t>ADVERSTIMENT</t>
  </si>
  <si>
    <t>TRAVEL FAIR</t>
  </si>
  <si>
    <t>ROAD SHOW</t>
  </si>
  <si>
    <t>Int</t>
  </si>
  <si>
    <t>Eur</t>
  </si>
  <si>
    <t>UK</t>
  </si>
  <si>
    <t>MIDDLE EAST</t>
  </si>
  <si>
    <t>EUROPE</t>
  </si>
  <si>
    <t>ASEAN</t>
  </si>
  <si>
    <t>TOTAL</t>
  </si>
  <si>
    <t>PROJECT FOR THE YEAR 2009</t>
  </si>
  <si>
    <t>PENANG GLOBAL TOURISM</t>
  </si>
  <si>
    <t>STATE TOURISM</t>
  </si>
  <si>
    <t>PROJECT FOR THE YEAR 2010</t>
  </si>
  <si>
    <t>PROJECT FOR THE YEAR 2011</t>
  </si>
  <si>
    <t>ATF Cambodia</t>
  </si>
  <si>
    <t>AUSTRALIA</t>
  </si>
  <si>
    <t>Air Asia FAM</t>
  </si>
  <si>
    <t>Networking Session, Jakarta &amp; Surabaya</t>
  </si>
  <si>
    <t>INTERNATIONAL</t>
  </si>
  <si>
    <t>Indonesia Trip - Tour</t>
  </si>
  <si>
    <t>Advertisment in Magazine &amp; Billboard</t>
  </si>
  <si>
    <t>Ambassador - Lee Sinje</t>
  </si>
  <si>
    <t>Advertisment in Magazine - Singapore</t>
  </si>
  <si>
    <t>COCKTAIL - MAH SYDNEY</t>
  </si>
  <si>
    <t>Korea &amp; China Fair</t>
  </si>
  <si>
    <t>China FAM Trip</t>
  </si>
  <si>
    <t xml:space="preserve">China Travel Fair </t>
  </si>
  <si>
    <t>China press &amp; student tour sponsorship</t>
  </si>
  <si>
    <t xml:space="preserve"> - Jetstar Inaugural flight from s'pore</t>
  </si>
  <si>
    <t xml:space="preserve"> - Jetstar inaugural flight from s'pore</t>
  </si>
  <si>
    <t xml:space="preserve"> - VIP Guest for Air Asia</t>
  </si>
  <si>
    <t xml:space="preserve">Taiwan </t>
  </si>
  <si>
    <t xml:space="preserve"> - Taiwan Media FAM Trip</t>
  </si>
  <si>
    <t xml:space="preserve">Malaysia  </t>
  </si>
  <si>
    <t xml:space="preserve"> - Borneo Vision Advertisment The Expat</t>
  </si>
  <si>
    <t xml:space="preserve"> - Carat Media - Advertisment</t>
  </si>
  <si>
    <t xml:space="preserve"> - Malaysia Domestic Tourism FAIR 09 </t>
  </si>
  <si>
    <t xml:space="preserve"> - Travel Mart Langkawi</t>
  </si>
  <si>
    <t xml:space="preserve"> - MIHAS</t>
  </si>
  <si>
    <t xml:space="preserve"> - Matta Fair Penang</t>
  </si>
  <si>
    <t xml:space="preserve"> - Matta Fair Johor</t>
  </si>
  <si>
    <t xml:space="preserve"> - Matta Fair Melaka</t>
  </si>
  <si>
    <t xml:space="preserve"> </t>
  </si>
  <si>
    <t xml:space="preserve"> - Matta Fair KL</t>
  </si>
  <si>
    <t xml:space="preserve"> - Expat Eco Expo KL</t>
  </si>
  <si>
    <t xml:space="preserve"> - Shenzhen </t>
  </si>
  <si>
    <t xml:space="preserve"> - Longstay fair &amp; MM2H Road Show</t>
  </si>
  <si>
    <t>Thailand</t>
  </si>
  <si>
    <t xml:space="preserve"> - IT &amp; CMA in Bangkok</t>
  </si>
  <si>
    <t xml:space="preserve"> - Internatial Trade Fair</t>
  </si>
  <si>
    <t xml:space="preserve"> - PATA Hangzhou</t>
  </si>
  <si>
    <t xml:space="preserve"> - 5th Straits Tourism in Xiamen </t>
  </si>
  <si>
    <t xml:space="preserve"> - ITB Berlin</t>
  </si>
  <si>
    <t>Spain</t>
  </si>
  <si>
    <t xml:space="preserve"> - The Clobal Incentives meeting, Barcelona</t>
  </si>
  <si>
    <t xml:space="preserve">  - Dubai </t>
  </si>
  <si>
    <t>World Travel Mart - London</t>
  </si>
  <si>
    <t xml:space="preserve"> - Advertisment - Life Publishers</t>
  </si>
  <si>
    <t xml:space="preserve"> - Advertisment - Sponsor Printing Nichi Ma Press</t>
  </si>
  <si>
    <t xml:space="preserve"> - Advertisment - Jetstar Asia</t>
  </si>
  <si>
    <t>ADVERSTISEMENT</t>
  </si>
  <si>
    <t>Baba Restaurant</t>
  </si>
  <si>
    <t xml:space="preserve"> - Dinner with airlines</t>
  </si>
  <si>
    <t>Do</t>
  </si>
  <si>
    <t>Air Asia Staff</t>
  </si>
  <si>
    <t>Leandro</t>
  </si>
  <si>
    <t xml:space="preserve"> - Matt &amp; Lily</t>
  </si>
  <si>
    <t>OGL</t>
  </si>
  <si>
    <t xml:space="preserve"> - Asian Food Channel</t>
  </si>
  <si>
    <t>Domestic</t>
  </si>
  <si>
    <t>East Asia</t>
  </si>
  <si>
    <t>Dinner with Airlines - Networking</t>
  </si>
  <si>
    <t>Sunrise persective</t>
  </si>
  <si>
    <t>int</t>
  </si>
  <si>
    <t>FOO</t>
  </si>
  <si>
    <t>KAREN</t>
  </si>
  <si>
    <t xml:space="preserve"> - Time out writer</t>
  </si>
  <si>
    <t xml:space="preserve"> - lunch/dinner hosting</t>
  </si>
  <si>
    <t>Time out magazine</t>
  </si>
  <si>
    <t>Lunch/dinner hosting</t>
  </si>
  <si>
    <t>Singapore Media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</si>
</sst>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43" fontId="0" fillId="0" borderId="0" xfId="1" applyFont="1"/>
    <xf numFmtId="43" fontId="0" fillId="0" borderId="0" xfId="1" applyFont="1" applyAlignment="1">
      <alignment horizontal="left"/>
    </xf>
    <xf numFmtId="43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1" applyFon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43" fontId="0" fillId="0" borderId="0" xfId="1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0" xfId="0" applyFont="1" applyBorder="1"/>
    <xf numFmtId="0" fontId="0" fillId="0" borderId="0" xfId="0" applyFill="1" applyBorder="1"/>
    <xf numFmtId="0" fontId="0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37" fontId="3" fillId="0" borderId="0" xfId="0" applyNumberFormat="1" applyFont="1"/>
    <xf numFmtId="37" fontId="4" fillId="0" borderId="0" xfId="0" applyNumberFormat="1" applyFont="1" applyFill="1" applyBorder="1"/>
    <xf numFmtId="37" fontId="5" fillId="0" borderId="0" xfId="0" applyNumberFormat="1" applyFont="1"/>
    <xf numFmtId="37" fontId="5" fillId="0" borderId="0" xfId="2" applyNumberFormat="1" applyFont="1"/>
    <xf numFmtId="37" fontId="7" fillId="0" borderId="0" xfId="0" applyNumberFormat="1" applyFont="1" applyFill="1" applyBorder="1"/>
    <xf numFmtId="37" fontId="4" fillId="0" borderId="0" xfId="0" quotePrefix="1" applyNumberFormat="1" applyFont="1" applyFill="1" applyBorder="1"/>
    <xf numFmtId="37" fontId="5" fillId="0" borderId="0" xfId="2" quotePrefix="1" applyNumberFormat="1" applyFont="1"/>
    <xf numFmtId="37" fontId="5" fillId="0" borderId="0" xfId="2" quotePrefix="1" applyNumberFormat="1" applyFont="1" applyFill="1"/>
    <xf numFmtId="37" fontId="9" fillId="0" borderId="0" xfId="2" quotePrefix="1" applyNumberFormat="1" applyFont="1" applyFill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horizontal="left"/>
    </xf>
    <xf numFmtId="43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0" fillId="0" borderId="1" xfId="0" applyNumberFormat="1" applyBorder="1"/>
    <xf numFmtId="0" fontId="2" fillId="0" borderId="0" xfId="0" applyFont="1" applyAlignment="1">
      <alignment vertical="center" wrapText="1"/>
    </xf>
    <xf numFmtId="43" fontId="2" fillId="0" borderId="0" xfId="1" applyFont="1" applyAlignment="1">
      <alignment horizontal="center" vertical="center"/>
    </xf>
    <xf numFmtId="43" fontId="0" fillId="0" borderId="1" xfId="1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3" fontId="2" fillId="3" borderId="0" xfId="1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0" fontId="2" fillId="0" borderId="1" xfId="0" applyFont="1" applyBorder="1"/>
    <xf numFmtId="0" fontId="0" fillId="0" borderId="0" xfId="0" applyFont="1" applyBorder="1"/>
    <xf numFmtId="0" fontId="10" fillId="0" borderId="0" xfId="0" applyFont="1"/>
    <xf numFmtId="43" fontId="2" fillId="0" borderId="0" xfId="1" applyFont="1"/>
    <xf numFmtId="43" fontId="2" fillId="0" borderId="1" xfId="0" applyNumberFormat="1" applyFont="1" applyBorder="1"/>
    <xf numFmtId="43" fontId="2" fillId="0" borderId="0" xfId="0" applyNumberFormat="1" applyFont="1" applyBorder="1"/>
    <xf numFmtId="43" fontId="0" fillId="0" borderId="2" xfId="1" applyFont="1" applyBorder="1"/>
    <xf numFmtId="0" fontId="2" fillId="0" borderId="2" xfId="0" applyFont="1" applyBorder="1"/>
    <xf numFmtId="43" fontId="2" fillId="0" borderId="2" xfId="1" applyFont="1" applyBorder="1"/>
    <xf numFmtId="43" fontId="0" fillId="0" borderId="3" xfId="1" applyFont="1" applyBorder="1"/>
    <xf numFmtId="43" fontId="2" fillId="0" borderId="3" xfId="0" applyNumberFormat="1" applyFont="1" applyBorder="1"/>
    <xf numFmtId="43" fontId="2" fillId="0" borderId="2" xfId="0" applyNumberFormat="1" applyFont="1" applyBorder="1"/>
    <xf numFmtId="0" fontId="10" fillId="0" borderId="2" xfId="0" applyFont="1" applyBorder="1"/>
    <xf numFmtId="0" fontId="0" fillId="0" borderId="2" xfId="0" applyFont="1" applyBorder="1"/>
    <xf numFmtId="43" fontId="2" fillId="2" borderId="2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5" xfId="0" applyFont="1" applyFill="1" applyBorder="1"/>
    <xf numFmtId="43" fontId="2" fillId="3" borderId="6" xfId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/>
    <xf numFmtId="0" fontId="2" fillId="0" borderId="9" xfId="0" applyFont="1" applyBorder="1"/>
    <xf numFmtId="0" fontId="0" fillId="0" borderId="9" xfId="0" applyBorder="1"/>
    <xf numFmtId="0" fontId="2" fillId="0" borderId="7" xfId="0" applyFont="1" applyBorder="1"/>
    <xf numFmtId="0" fontId="0" fillId="0" borderId="9" xfId="0" applyBorder="1" applyAlignment="1">
      <alignment horizontal="left"/>
    </xf>
    <xf numFmtId="0" fontId="0" fillId="0" borderId="9" xfId="0" applyFont="1" applyBorder="1"/>
    <xf numFmtId="0" fontId="2" fillId="2" borderId="9" xfId="0" applyFont="1" applyFill="1" applyBorder="1"/>
    <xf numFmtId="0" fontId="2" fillId="0" borderId="10" xfId="0" applyFont="1" applyBorder="1"/>
    <xf numFmtId="0" fontId="0" fillId="0" borderId="10" xfId="0" applyBorder="1"/>
    <xf numFmtId="0" fontId="2" fillId="0" borderId="11" xfId="0" applyFont="1" applyBorder="1"/>
    <xf numFmtId="0" fontId="0" fillId="0" borderId="10" xfId="0" applyFont="1" applyBorder="1"/>
    <xf numFmtId="0" fontId="2" fillId="3" borderId="4" xfId="0" applyFont="1" applyFill="1" applyBorder="1"/>
    <xf numFmtId="0" fontId="2" fillId="2" borderId="8" xfId="0" applyFont="1" applyFill="1" applyBorder="1"/>
    <xf numFmtId="0" fontId="2" fillId="2" borderId="4" xfId="0" applyFont="1" applyFill="1" applyBorder="1"/>
    <xf numFmtId="43" fontId="2" fillId="2" borderId="6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7" xfId="0" applyBorder="1"/>
    <xf numFmtId="0" fontId="0" fillId="0" borderId="1" xfId="0" applyBorder="1"/>
    <xf numFmtId="43" fontId="2" fillId="0" borderId="3" xfId="1" applyFont="1" applyBorder="1"/>
    <xf numFmtId="43" fontId="0" fillId="0" borderId="10" xfId="1" applyFont="1" applyBorder="1"/>
    <xf numFmtId="43" fontId="2" fillId="0" borderId="0" xfId="1" applyFont="1" applyAlignment="1">
      <alignment horizontal="center" vertical="center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33" sqref="B33"/>
    </sheetView>
  </sheetViews>
  <sheetFormatPr defaultRowHeight="15" x14ac:dyDescent="0.25"/>
  <cols>
    <col min="1" max="1" width="4.42578125" customWidth="1"/>
    <col min="2" max="2" width="41.85546875" customWidth="1"/>
    <col min="3" max="3" width="10.5703125" style="4" bestFit="1" customWidth="1"/>
  </cols>
  <sheetData>
    <row r="1" spans="1:3" x14ac:dyDescent="0.25">
      <c r="A1" s="2" t="s">
        <v>0</v>
      </c>
      <c r="B1" s="2" t="s">
        <v>0</v>
      </c>
    </row>
    <row r="3" spans="1:3" x14ac:dyDescent="0.25">
      <c r="B3" s="2" t="s">
        <v>1</v>
      </c>
      <c r="C3" s="6" t="s">
        <v>4</v>
      </c>
    </row>
    <row r="4" spans="1:3" x14ac:dyDescent="0.25">
      <c r="A4" s="1">
        <v>1</v>
      </c>
      <c r="B4" s="3" t="s">
        <v>2</v>
      </c>
      <c r="C4" s="5"/>
    </row>
    <row r="5" spans="1:3" x14ac:dyDescent="0.25">
      <c r="B5" s="3" t="s">
        <v>3</v>
      </c>
      <c r="C5" s="5">
        <v>22500</v>
      </c>
    </row>
    <row r="6" spans="1:3" x14ac:dyDescent="0.25">
      <c r="B6" s="3"/>
      <c r="C6" s="5"/>
    </row>
    <row r="7" spans="1:3" x14ac:dyDescent="0.25">
      <c r="A7" s="1">
        <v>2</v>
      </c>
      <c r="B7" s="3" t="s">
        <v>7</v>
      </c>
      <c r="C7" s="5"/>
    </row>
    <row r="8" spans="1:3" x14ac:dyDescent="0.25">
      <c r="B8" s="3" t="s">
        <v>5</v>
      </c>
      <c r="C8" s="5">
        <v>27000</v>
      </c>
    </row>
    <row r="9" spans="1:3" x14ac:dyDescent="0.25">
      <c r="B9" s="3" t="s">
        <v>10</v>
      </c>
      <c r="C9" s="5">
        <v>6600</v>
      </c>
    </row>
    <row r="10" spans="1:3" x14ac:dyDescent="0.25">
      <c r="B10" s="3" t="s">
        <v>9</v>
      </c>
      <c r="C10" s="5">
        <v>6750</v>
      </c>
    </row>
    <row r="11" spans="1:3" x14ac:dyDescent="0.25">
      <c r="B11" s="3" t="s">
        <v>8</v>
      </c>
      <c r="C11" s="5">
        <v>1150</v>
      </c>
    </row>
    <row r="12" spans="1:3" x14ac:dyDescent="0.25">
      <c r="A12" s="1"/>
      <c r="B12" s="3" t="s">
        <v>12</v>
      </c>
      <c r="C12" s="5">
        <v>4000</v>
      </c>
    </row>
    <row r="13" spans="1:3" x14ac:dyDescent="0.25">
      <c r="A13" s="1"/>
      <c r="B13" s="3" t="s">
        <v>11</v>
      </c>
      <c r="C13" s="5">
        <v>4000</v>
      </c>
    </row>
    <row r="14" spans="1:3" x14ac:dyDescent="0.25">
      <c r="A14" s="1"/>
      <c r="B14" s="3"/>
      <c r="C14" s="5"/>
    </row>
    <row r="15" spans="1:3" x14ac:dyDescent="0.25">
      <c r="A15" s="1">
        <v>3</v>
      </c>
      <c r="B15" s="3" t="s">
        <v>13</v>
      </c>
    </row>
    <row r="16" spans="1:3" x14ac:dyDescent="0.25">
      <c r="A16" s="1"/>
      <c r="B16" s="3" t="s">
        <v>14</v>
      </c>
      <c r="C16" s="4">
        <v>1650</v>
      </c>
    </row>
    <row r="17" spans="1:4" x14ac:dyDescent="0.25">
      <c r="A17" s="1"/>
      <c r="B17" s="3" t="s">
        <v>15</v>
      </c>
      <c r="C17" s="4">
        <v>330</v>
      </c>
    </row>
    <row r="18" spans="1:4" x14ac:dyDescent="0.25">
      <c r="A18" s="1"/>
    </row>
    <row r="19" spans="1:4" x14ac:dyDescent="0.25">
      <c r="A19" s="1">
        <v>4</v>
      </c>
      <c r="B19" s="3" t="s">
        <v>16</v>
      </c>
    </row>
    <row r="20" spans="1:4" x14ac:dyDescent="0.25">
      <c r="A20" s="1"/>
      <c r="B20" s="3" t="s">
        <v>6</v>
      </c>
    </row>
    <row r="22" spans="1:4" x14ac:dyDescent="0.25">
      <c r="A22" s="1">
        <v>5</v>
      </c>
      <c r="B22" s="3" t="s">
        <v>17</v>
      </c>
    </row>
    <row r="23" spans="1:4" x14ac:dyDescent="0.25">
      <c r="B23" s="3" t="s">
        <v>18</v>
      </c>
      <c r="C23" s="4">
        <v>13800</v>
      </c>
    </row>
    <row r="25" spans="1:4" x14ac:dyDescent="0.25">
      <c r="A25" s="1">
        <v>6</v>
      </c>
      <c r="B25" s="3"/>
    </row>
    <row r="30" spans="1:4" x14ac:dyDescent="0.25">
      <c r="C30"/>
      <c r="D3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2"/>
  <sheetViews>
    <sheetView workbookViewId="0">
      <selection activeCell="D53" sqref="D53"/>
    </sheetView>
  </sheetViews>
  <sheetFormatPr defaultRowHeight="15" x14ac:dyDescent="0.25"/>
  <cols>
    <col min="1" max="1" width="4.42578125" customWidth="1"/>
    <col min="2" max="2" width="10.28515625" customWidth="1"/>
    <col min="3" max="3" width="29.28515625" customWidth="1"/>
    <col min="4" max="4" width="26.7109375" style="28" customWidth="1"/>
    <col min="5" max="5" width="11.85546875" style="4" customWidth="1"/>
  </cols>
  <sheetData>
    <row r="1" spans="1:7" x14ac:dyDescent="0.25">
      <c r="A1" s="1"/>
      <c r="B1" s="7" t="s">
        <v>32</v>
      </c>
      <c r="C1" s="7"/>
      <c r="D1" s="2" t="s">
        <v>33</v>
      </c>
      <c r="E1" s="6" t="s">
        <v>4</v>
      </c>
      <c r="F1" s="2" t="s">
        <v>167</v>
      </c>
      <c r="G1" s="2"/>
    </row>
    <row r="2" spans="1:7" hidden="1" x14ac:dyDescent="0.25">
      <c r="A2" s="1">
        <v>1</v>
      </c>
      <c r="B2" s="1"/>
      <c r="C2" s="3" t="s">
        <v>20</v>
      </c>
      <c r="D2" s="29" t="s">
        <v>21</v>
      </c>
      <c r="E2" s="5">
        <v>1445</v>
      </c>
      <c r="F2" t="s">
        <v>164</v>
      </c>
    </row>
    <row r="3" spans="1:7" hidden="1" x14ac:dyDescent="0.25">
      <c r="A3" s="1">
        <v>2</v>
      </c>
      <c r="B3" s="1"/>
      <c r="C3" s="3" t="s">
        <v>22</v>
      </c>
      <c r="D3" s="29" t="s">
        <v>23</v>
      </c>
      <c r="E3" s="5">
        <v>200</v>
      </c>
      <c r="F3" t="s">
        <v>156</v>
      </c>
    </row>
    <row r="4" spans="1:7" hidden="1" x14ac:dyDescent="0.25">
      <c r="A4" s="1">
        <v>3</v>
      </c>
      <c r="B4" s="1"/>
      <c r="C4" s="29" t="s">
        <v>24</v>
      </c>
      <c r="D4" s="29" t="s">
        <v>25</v>
      </c>
      <c r="E4" s="5">
        <v>360</v>
      </c>
      <c r="F4" t="s">
        <v>157</v>
      </c>
    </row>
    <row r="5" spans="1:7" hidden="1" x14ac:dyDescent="0.25">
      <c r="A5" s="1">
        <v>4</v>
      </c>
      <c r="B5" s="1"/>
      <c r="C5" s="29" t="s">
        <v>26</v>
      </c>
      <c r="D5" s="29" t="s">
        <v>27</v>
      </c>
      <c r="E5" s="5">
        <v>711</v>
      </c>
      <c r="F5" t="s">
        <v>156</v>
      </c>
    </row>
    <row r="6" spans="1:7" hidden="1" x14ac:dyDescent="0.25">
      <c r="A6" s="1"/>
      <c r="B6" s="1"/>
      <c r="C6" s="3"/>
      <c r="D6" s="29" t="s">
        <v>29</v>
      </c>
      <c r="E6" s="5">
        <v>1036</v>
      </c>
      <c r="F6" t="s">
        <v>156</v>
      </c>
    </row>
    <row r="7" spans="1:7" hidden="1" x14ac:dyDescent="0.25">
      <c r="A7" s="1">
        <v>5</v>
      </c>
      <c r="B7" s="1"/>
      <c r="C7" s="29" t="s">
        <v>28</v>
      </c>
      <c r="D7" s="29" t="s">
        <v>25</v>
      </c>
      <c r="E7" s="4">
        <v>334</v>
      </c>
      <c r="F7" t="s">
        <v>159</v>
      </c>
    </row>
    <row r="8" spans="1:7" hidden="1" x14ac:dyDescent="0.25">
      <c r="A8" s="1">
        <v>6</v>
      </c>
      <c r="B8" s="1"/>
      <c r="C8" s="29" t="s">
        <v>30</v>
      </c>
      <c r="D8" s="29" t="s">
        <v>31</v>
      </c>
      <c r="E8" s="4">
        <v>450</v>
      </c>
      <c r="F8" t="s">
        <v>181</v>
      </c>
    </row>
    <row r="9" spans="1:7" x14ac:dyDescent="0.25">
      <c r="A9" s="1">
        <v>7</v>
      </c>
      <c r="B9" s="1"/>
      <c r="C9" s="29" t="s">
        <v>35</v>
      </c>
      <c r="D9" s="29" t="s">
        <v>34</v>
      </c>
      <c r="E9" s="4">
        <v>600</v>
      </c>
      <c r="F9" t="s">
        <v>180</v>
      </c>
    </row>
    <row r="10" spans="1:7" x14ac:dyDescent="0.25">
      <c r="A10" s="1"/>
      <c r="C10" s="3"/>
      <c r="D10" s="29" t="s">
        <v>31</v>
      </c>
      <c r="E10" s="4">
        <v>3450</v>
      </c>
      <c r="F10" t="s">
        <v>180</v>
      </c>
    </row>
    <row r="11" spans="1:7" hidden="1" x14ac:dyDescent="0.25">
      <c r="A11" s="1">
        <v>8</v>
      </c>
      <c r="B11" s="1"/>
      <c r="C11" s="3" t="s">
        <v>53</v>
      </c>
      <c r="D11" s="29" t="s">
        <v>36</v>
      </c>
      <c r="E11" s="4">
        <v>460</v>
      </c>
      <c r="F11" t="s">
        <v>181</v>
      </c>
    </row>
    <row r="12" spans="1:7" hidden="1" x14ac:dyDescent="0.25">
      <c r="A12" s="1"/>
      <c r="C12" s="3"/>
      <c r="D12" s="29" t="s">
        <v>31</v>
      </c>
      <c r="E12" s="4">
        <v>1860</v>
      </c>
      <c r="F12" t="s">
        <v>181</v>
      </c>
    </row>
    <row r="13" spans="1:7" hidden="1" x14ac:dyDescent="0.25">
      <c r="A13" s="1">
        <v>9</v>
      </c>
      <c r="C13" s="29" t="s">
        <v>37</v>
      </c>
      <c r="D13" s="29" t="s">
        <v>38</v>
      </c>
      <c r="E13" s="4">
        <v>598.29999999999995</v>
      </c>
      <c r="F13" t="s">
        <v>161</v>
      </c>
    </row>
    <row r="14" spans="1:7" hidden="1" x14ac:dyDescent="0.25">
      <c r="A14" s="1"/>
      <c r="C14" s="3"/>
      <c r="D14" s="29" t="s">
        <v>41</v>
      </c>
      <c r="E14" s="4">
        <v>50</v>
      </c>
      <c r="F14" t="s">
        <v>161</v>
      </c>
    </row>
    <row r="15" spans="1:7" hidden="1" x14ac:dyDescent="0.25">
      <c r="A15" s="1"/>
      <c r="C15" s="3"/>
      <c r="D15" s="29" t="s">
        <v>31</v>
      </c>
      <c r="E15" s="4">
        <v>720</v>
      </c>
      <c r="F15" t="s">
        <v>161</v>
      </c>
    </row>
    <row r="16" spans="1:7" hidden="1" x14ac:dyDescent="0.25">
      <c r="A16" s="1">
        <v>10</v>
      </c>
      <c r="C16" s="29" t="s">
        <v>39</v>
      </c>
      <c r="D16" s="29" t="s">
        <v>40</v>
      </c>
      <c r="E16" s="4">
        <v>250</v>
      </c>
      <c r="F16" t="s">
        <v>241</v>
      </c>
    </row>
    <row r="17" spans="1:6" hidden="1" x14ac:dyDescent="0.25">
      <c r="A17" s="1"/>
      <c r="C17" s="3"/>
      <c r="D17" s="29" t="s">
        <v>38</v>
      </c>
      <c r="E17" s="4">
        <v>413.25</v>
      </c>
      <c r="F17" t="s">
        <v>241</v>
      </c>
    </row>
    <row r="18" spans="1:6" hidden="1" x14ac:dyDescent="0.25">
      <c r="A18" s="1"/>
      <c r="C18" s="3"/>
      <c r="D18" s="29" t="s">
        <v>31</v>
      </c>
      <c r="E18" s="4">
        <v>1325</v>
      </c>
      <c r="F18" t="s">
        <v>241</v>
      </c>
    </row>
    <row r="19" spans="1:6" hidden="1" x14ac:dyDescent="0.25">
      <c r="A19" s="1"/>
      <c r="C19" s="3"/>
      <c r="D19" s="29" t="s">
        <v>48</v>
      </c>
      <c r="E19" s="4">
        <v>186.25</v>
      </c>
      <c r="F19" t="s">
        <v>241</v>
      </c>
    </row>
    <row r="20" spans="1:6" hidden="1" x14ac:dyDescent="0.25">
      <c r="A20" s="1">
        <v>11</v>
      </c>
      <c r="C20" s="29" t="s">
        <v>42</v>
      </c>
      <c r="D20" s="29" t="s">
        <v>46</v>
      </c>
      <c r="E20" s="4">
        <v>660</v>
      </c>
      <c r="F20" t="s">
        <v>165</v>
      </c>
    </row>
    <row r="21" spans="1:6" hidden="1" x14ac:dyDescent="0.25">
      <c r="A21" s="1"/>
      <c r="C21" s="3"/>
      <c r="D21" s="29" t="s">
        <v>45</v>
      </c>
      <c r="E21" s="4">
        <v>465</v>
      </c>
      <c r="F21" t="s">
        <v>165</v>
      </c>
    </row>
    <row r="22" spans="1:6" x14ac:dyDescent="0.25">
      <c r="A22" s="1">
        <v>12</v>
      </c>
      <c r="C22" s="29" t="s">
        <v>43</v>
      </c>
      <c r="D22" s="29" t="s">
        <v>44</v>
      </c>
      <c r="E22" s="4">
        <v>1920</v>
      </c>
      <c r="F22" t="s">
        <v>180</v>
      </c>
    </row>
    <row r="23" spans="1:6" x14ac:dyDescent="0.25">
      <c r="A23" s="1">
        <v>13</v>
      </c>
      <c r="C23" s="29" t="s">
        <v>47</v>
      </c>
      <c r="D23" s="29" t="s">
        <v>38</v>
      </c>
      <c r="E23" s="4">
        <v>530.1</v>
      </c>
      <c r="F23" t="s">
        <v>180</v>
      </c>
    </row>
    <row r="24" spans="1:6" x14ac:dyDescent="0.25">
      <c r="A24" s="1"/>
      <c r="C24" s="29"/>
      <c r="D24" s="29"/>
      <c r="E24" s="4">
        <v>300</v>
      </c>
      <c r="F24" t="s">
        <v>251</v>
      </c>
    </row>
    <row r="25" spans="1:6" hidden="1" x14ac:dyDescent="0.25">
      <c r="A25" s="1">
        <v>14</v>
      </c>
      <c r="C25" s="29" t="s">
        <v>49</v>
      </c>
      <c r="D25" s="29" t="s">
        <v>38</v>
      </c>
      <c r="E25" s="4">
        <v>682.45</v>
      </c>
      <c r="F25" t="s">
        <v>156</v>
      </c>
    </row>
    <row r="26" spans="1:6" hidden="1" x14ac:dyDescent="0.25">
      <c r="A26" s="1">
        <v>15</v>
      </c>
      <c r="C26" s="29" t="s">
        <v>50</v>
      </c>
      <c r="D26" s="29" t="s">
        <v>38</v>
      </c>
      <c r="E26" s="4">
        <v>2134</v>
      </c>
      <c r="F26" t="s">
        <v>166</v>
      </c>
    </row>
    <row r="27" spans="1:6" hidden="1" x14ac:dyDescent="0.25">
      <c r="A27" s="1"/>
      <c r="C27" s="3"/>
      <c r="D27" s="29" t="s">
        <v>51</v>
      </c>
      <c r="E27" s="4">
        <v>1000</v>
      </c>
      <c r="F27" t="s">
        <v>166</v>
      </c>
    </row>
    <row r="28" spans="1:6" hidden="1" x14ac:dyDescent="0.25">
      <c r="A28" s="1"/>
      <c r="D28" s="29" t="s">
        <v>52</v>
      </c>
      <c r="E28" s="4">
        <v>500</v>
      </c>
      <c r="F28" t="s">
        <v>166</v>
      </c>
    </row>
    <row r="29" spans="1:6" hidden="1" x14ac:dyDescent="0.25">
      <c r="A29" s="1">
        <v>16</v>
      </c>
      <c r="B29" t="s">
        <v>220</v>
      </c>
      <c r="C29" s="3" t="s">
        <v>239</v>
      </c>
      <c r="D29" s="29" t="s">
        <v>240</v>
      </c>
      <c r="E29" s="4">
        <v>2503.5</v>
      </c>
      <c r="F29" t="s">
        <v>241</v>
      </c>
    </row>
    <row r="30" spans="1:6" hidden="1" x14ac:dyDescent="0.25">
      <c r="A30" s="1">
        <v>17</v>
      </c>
      <c r="C30" s="3" t="s">
        <v>242</v>
      </c>
      <c r="D30" s="29" t="s">
        <v>36</v>
      </c>
      <c r="E30" s="4">
        <v>140.55000000000001</v>
      </c>
      <c r="F30" t="s">
        <v>241</v>
      </c>
    </row>
    <row r="31" spans="1:6" hidden="1" x14ac:dyDescent="0.25">
      <c r="A31" s="1">
        <v>18</v>
      </c>
      <c r="C31" s="3" t="s">
        <v>243</v>
      </c>
      <c r="D31" s="29" t="s">
        <v>244</v>
      </c>
      <c r="E31" s="4">
        <v>108.45</v>
      </c>
      <c r="F31" t="s">
        <v>241</v>
      </c>
    </row>
    <row r="32" spans="1:6" hidden="1" x14ac:dyDescent="0.25">
      <c r="A32" s="1"/>
      <c r="C32" s="3"/>
      <c r="D32" s="29" t="s">
        <v>254</v>
      </c>
      <c r="E32" s="4">
        <v>95</v>
      </c>
      <c r="F32" t="s">
        <v>241</v>
      </c>
    </row>
    <row r="33" spans="1:6" hidden="1" x14ac:dyDescent="0.25">
      <c r="A33" s="1">
        <v>19</v>
      </c>
      <c r="C33" s="3" t="s">
        <v>245</v>
      </c>
      <c r="D33" s="29" t="s">
        <v>246</v>
      </c>
      <c r="E33" s="4">
        <v>350.1</v>
      </c>
      <c r="F33" t="s">
        <v>241</v>
      </c>
    </row>
    <row r="34" spans="1:6" hidden="1" x14ac:dyDescent="0.25">
      <c r="A34" s="1">
        <v>20</v>
      </c>
      <c r="C34" s="3" t="s">
        <v>250</v>
      </c>
      <c r="D34" s="29" t="s">
        <v>255</v>
      </c>
      <c r="E34" s="4">
        <v>640</v>
      </c>
      <c r="F34" t="s">
        <v>241</v>
      </c>
    </row>
    <row r="35" spans="1:6" hidden="1" x14ac:dyDescent="0.25">
      <c r="A35" s="1">
        <v>21</v>
      </c>
      <c r="C35" s="3" t="s">
        <v>245</v>
      </c>
      <c r="D35" s="29"/>
      <c r="E35" s="4">
        <v>68.45</v>
      </c>
      <c r="F35" t="s">
        <v>241</v>
      </c>
    </row>
    <row r="36" spans="1:6" hidden="1" x14ac:dyDescent="0.25">
      <c r="A36" s="1">
        <v>22</v>
      </c>
      <c r="C36" s="3" t="s">
        <v>252</v>
      </c>
      <c r="D36" s="29"/>
      <c r="E36" s="4">
        <v>8</v>
      </c>
      <c r="F36" t="s">
        <v>241</v>
      </c>
    </row>
    <row r="37" spans="1:6" hidden="1" x14ac:dyDescent="0.25">
      <c r="A37" s="1">
        <v>23</v>
      </c>
      <c r="C37" s="3" t="s">
        <v>253</v>
      </c>
      <c r="D37" s="29"/>
      <c r="E37" s="4">
        <v>451.2</v>
      </c>
      <c r="F37" t="s">
        <v>241</v>
      </c>
    </row>
    <row r="38" spans="1:6" x14ac:dyDescent="0.25">
      <c r="A38" s="1"/>
      <c r="D38" s="29"/>
    </row>
    <row r="39" spans="1:6" x14ac:dyDescent="0.25">
      <c r="A39" s="1"/>
      <c r="D39" s="29"/>
    </row>
    <row r="40" spans="1:6" x14ac:dyDescent="0.25">
      <c r="A40" s="1"/>
    </row>
    <row r="41" spans="1:6" x14ac:dyDescent="0.25">
      <c r="A41" s="1"/>
      <c r="E41" s="4">
        <f>SUBTOTAL(9,E2:E37)</f>
        <v>6800.1</v>
      </c>
    </row>
    <row r="42" spans="1:6" x14ac:dyDescent="0.25">
      <c r="A42" s="1"/>
      <c r="E42" s="4">
        <v>27005.599999999999</v>
      </c>
    </row>
  </sheetData>
  <autoFilter ref="A1:F37">
    <filterColumn colId="5">
      <filters>
        <filter val="Int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>
      <selection activeCell="B38" sqref="B38"/>
    </sheetView>
  </sheetViews>
  <sheetFormatPr defaultRowHeight="15" x14ac:dyDescent="0.25"/>
  <cols>
    <col min="1" max="1" width="4.42578125" customWidth="1"/>
    <col min="2" max="2" width="22.42578125" bestFit="1" customWidth="1"/>
    <col min="3" max="3" width="46.42578125" customWidth="1"/>
    <col min="4" max="4" width="13.85546875" style="4" customWidth="1"/>
  </cols>
  <sheetData>
    <row r="1" spans="1:6" x14ac:dyDescent="0.25">
      <c r="A1" s="2" t="s">
        <v>54</v>
      </c>
      <c r="B1" s="2"/>
      <c r="C1" s="2"/>
    </row>
    <row r="3" spans="1:6" x14ac:dyDescent="0.25">
      <c r="A3" s="1"/>
      <c r="B3" s="7" t="s">
        <v>32</v>
      </c>
      <c r="C3" s="2" t="s">
        <v>33</v>
      </c>
      <c r="D3" s="6" t="s">
        <v>4</v>
      </c>
    </row>
    <row r="4" spans="1:6" x14ac:dyDescent="0.25">
      <c r="A4" s="1">
        <v>1</v>
      </c>
      <c r="B4" s="12" t="s">
        <v>56</v>
      </c>
      <c r="C4" s="13" t="s">
        <v>55</v>
      </c>
      <c r="D4" s="4">
        <v>26223.7</v>
      </c>
      <c r="E4" s="12"/>
    </row>
    <row r="5" spans="1:6" x14ac:dyDescent="0.25">
      <c r="A5" s="1">
        <v>2</v>
      </c>
      <c r="B5" s="12" t="s">
        <v>58</v>
      </c>
      <c r="C5" s="13" t="s">
        <v>57</v>
      </c>
      <c r="D5" s="4">
        <v>1920.15</v>
      </c>
      <c r="E5" s="12"/>
    </row>
    <row r="6" spans="1:6" x14ac:dyDescent="0.25">
      <c r="A6" s="1">
        <v>3</v>
      </c>
      <c r="B6" s="12" t="s">
        <v>60</v>
      </c>
      <c r="C6" s="13" t="s">
        <v>59</v>
      </c>
      <c r="D6" s="4">
        <v>40091.120000000003</v>
      </c>
      <c r="E6" s="12"/>
    </row>
    <row r="7" spans="1:6" x14ac:dyDescent="0.25">
      <c r="A7" s="1">
        <v>4</v>
      </c>
      <c r="B7" s="12" t="s">
        <v>62</v>
      </c>
      <c r="C7" s="13" t="s">
        <v>61</v>
      </c>
      <c r="D7" s="4">
        <v>2451.91</v>
      </c>
      <c r="E7" s="12"/>
    </row>
    <row r="8" spans="1:6" x14ac:dyDescent="0.25">
      <c r="A8" s="1">
        <v>5</v>
      </c>
      <c r="B8" s="12" t="s">
        <v>64</v>
      </c>
      <c r="C8" s="13" t="s">
        <v>63</v>
      </c>
      <c r="D8" s="4">
        <v>16806.72</v>
      </c>
      <c r="E8" s="12"/>
    </row>
    <row r="9" spans="1:6" x14ac:dyDescent="0.25">
      <c r="A9" s="1">
        <v>6</v>
      </c>
      <c r="B9" s="12" t="s">
        <v>66</v>
      </c>
      <c r="C9" s="13" t="s">
        <v>65</v>
      </c>
      <c r="D9" s="4">
        <v>15094.449999999999</v>
      </c>
      <c r="E9" s="12"/>
    </row>
    <row r="10" spans="1:6" x14ac:dyDescent="0.25">
      <c r="A10" s="1">
        <v>7</v>
      </c>
      <c r="B10" s="12" t="s">
        <v>68</v>
      </c>
      <c r="C10" s="13" t="s">
        <v>67</v>
      </c>
      <c r="D10" s="4">
        <v>12208.419999999998</v>
      </c>
      <c r="E10" s="12"/>
    </row>
    <row r="11" spans="1:6" x14ac:dyDescent="0.25">
      <c r="A11" s="1">
        <v>8</v>
      </c>
      <c r="B11" s="15" t="s">
        <v>70</v>
      </c>
      <c r="C11" s="13" t="s">
        <v>69</v>
      </c>
      <c r="D11" s="11">
        <v>1400</v>
      </c>
      <c r="E11" s="12"/>
      <c r="F11" s="12"/>
    </row>
    <row r="12" spans="1:6" x14ac:dyDescent="0.25">
      <c r="A12" s="1">
        <v>9</v>
      </c>
      <c r="B12" s="9" t="s">
        <v>72</v>
      </c>
      <c r="C12" s="13" t="s">
        <v>71</v>
      </c>
      <c r="D12" s="11">
        <v>5855.5</v>
      </c>
      <c r="E12" s="12"/>
      <c r="F12" s="12"/>
    </row>
    <row r="13" spans="1:6" x14ac:dyDescent="0.25">
      <c r="A13" s="1">
        <v>10</v>
      </c>
      <c r="B13" s="9" t="s">
        <v>74</v>
      </c>
      <c r="C13" s="16" t="s">
        <v>73</v>
      </c>
      <c r="D13" s="11">
        <v>21506.54</v>
      </c>
      <c r="E13" s="12"/>
      <c r="F13" s="12"/>
    </row>
    <row r="14" spans="1:6" x14ac:dyDescent="0.25">
      <c r="A14" s="1">
        <v>11</v>
      </c>
      <c r="B14" s="17">
        <v>40711</v>
      </c>
      <c r="C14" s="13" t="s">
        <v>75</v>
      </c>
      <c r="D14" s="11">
        <v>3700</v>
      </c>
      <c r="E14" s="12"/>
      <c r="F14" s="12"/>
    </row>
    <row r="15" spans="1:6" x14ac:dyDescent="0.25">
      <c r="A15" s="1">
        <v>12</v>
      </c>
      <c r="B15" s="9" t="s">
        <v>77</v>
      </c>
      <c r="C15" s="13" t="s">
        <v>76</v>
      </c>
      <c r="D15" s="11">
        <v>4680</v>
      </c>
      <c r="E15" s="12"/>
      <c r="F15" s="12"/>
    </row>
    <row r="16" spans="1:6" x14ac:dyDescent="0.25">
      <c r="A16" s="1">
        <v>13</v>
      </c>
      <c r="B16" s="9" t="s">
        <v>79</v>
      </c>
      <c r="C16" s="13" t="s">
        <v>78</v>
      </c>
      <c r="D16" s="11">
        <f>5131+4861.52</f>
        <v>9992.52</v>
      </c>
      <c r="E16" s="12"/>
      <c r="F16" s="12"/>
    </row>
    <row r="17" spans="1:6" x14ac:dyDescent="0.25">
      <c r="A17" s="1"/>
      <c r="B17" s="9"/>
      <c r="C17" s="13"/>
      <c r="D17" s="8"/>
      <c r="E17" s="12"/>
      <c r="F17" s="12"/>
    </row>
    <row r="18" spans="1:6" x14ac:dyDescent="0.25">
      <c r="A18" s="1"/>
      <c r="B18" s="9"/>
      <c r="C18" s="10"/>
      <c r="D18" s="8"/>
      <c r="E18" s="12"/>
      <c r="F18" s="12"/>
    </row>
    <row r="19" spans="1:6" x14ac:dyDescent="0.25">
      <c r="A19" s="1"/>
      <c r="B19" s="9"/>
      <c r="C19" s="13"/>
      <c r="D19" s="8">
        <f>SUM(D4:D18)</f>
        <v>161931.03</v>
      </c>
      <c r="E19" s="12"/>
      <c r="F19" s="12"/>
    </row>
    <row r="20" spans="1:6" x14ac:dyDescent="0.25">
      <c r="A20" s="1"/>
      <c r="B20" s="9"/>
      <c r="C20" s="12"/>
      <c r="D20" s="8"/>
      <c r="E20" s="12"/>
      <c r="F20" s="12"/>
    </row>
    <row r="21" spans="1:6" x14ac:dyDescent="0.25">
      <c r="A21" s="1"/>
      <c r="B21" s="9"/>
      <c r="C21" s="10"/>
      <c r="D21" s="8"/>
      <c r="E21" s="12"/>
      <c r="F21" s="12"/>
    </row>
    <row r="22" spans="1:6" x14ac:dyDescent="0.25">
      <c r="A22" s="1"/>
      <c r="B22" s="9"/>
      <c r="C22" s="13"/>
      <c r="D22" s="8"/>
      <c r="E22" s="12"/>
      <c r="F22" s="12"/>
    </row>
    <row r="23" spans="1:6" x14ac:dyDescent="0.25">
      <c r="A23" s="1"/>
      <c r="B23" s="9"/>
      <c r="C23" s="13"/>
      <c r="D23" s="8"/>
      <c r="E23" s="12"/>
      <c r="F23" s="12"/>
    </row>
    <row r="24" spans="1:6" x14ac:dyDescent="0.25">
      <c r="A24" s="1"/>
      <c r="B24" s="12"/>
      <c r="C24" s="12"/>
      <c r="D24" s="8"/>
      <c r="E24" s="12"/>
      <c r="F24" s="12"/>
    </row>
    <row r="25" spans="1:6" x14ac:dyDescent="0.25">
      <c r="A25" s="1"/>
      <c r="B25" s="9"/>
      <c r="C25" s="10"/>
      <c r="D25" s="8"/>
      <c r="E25" s="12"/>
      <c r="F25" s="12"/>
    </row>
    <row r="26" spans="1:6" x14ac:dyDescent="0.25">
      <c r="A26" s="1"/>
      <c r="B26" s="12"/>
      <c r="C26" s="13"/>
      <c r="D26" s="8"/>
      <c r="E26" s="12"/>
      <c r="F26" s="12"/>
    </row>
    <row r="27" spans="1:6" x14ac:dyDescent="0.25">
      <c r="A27" s="1"/>
      <c r="B27" s="12"/>
      <c r="C27" s="13"/>
      <c r="D27" s="8"/>
      <c r="E27" s="12"/>
      <c r="F27" s="12"/>
    </row>
    <row r="28" spans="1:6" x14ac:dyDescent="0.25">
      <c r="A28" s="1"/>
      <c r="B28" s="9"/>
      <c r="C28" s="13"/>
      <c r="D28" s="8"/>
      <c r="E28" s="12"/>
      <c r="F28" s="12"/>
    </row>
    <row r="29" spans="1:6" x14ac:dyDescent="0.25">
      <c r="A29" s="1"/>
      <c r="B29" s="9"/>
      <c r="C29" s="13"/>
      <c r="D29" s="8"/>
      <c r="E29" s="12"/>
      <c r="F29" s="12"/>
    </row>
    <row r="30" spans="1:6" x14ac:dyDescent="0.25">
      <c r="A30" s="1"/>
      <c r="B30" s="12"/>
      <c r="C30" s="10"/>
      <c r="D30" s="8"/>
      <c r="E30" s="12"/>
      <c r="F30" s="12"/>
    </row>
    <row r="31" spans="1:6" x14ac:dyDescent="0.25">
      <c r="A31" s="1"/>
      <c r="B31" s="12"/>
      <c r="C31" s="13"/>
      <c r="D31" s="8"/>
      <c r="E31" s="12"/>
      <c r="F31" s="12"/>
    </row>
    <row r="32" spans="1:6" x14ac:dyDescent="0.25">
      <c r="A32" s="1"/>
      <c r="B32" s="12"/>
      <c r="C32" s="13"/>
      <c r="D32" s="8"/>
      <c r="E32" s="12"/>
      <c r="F32" s="12"/>
    </row>
    <row r="33" spans="1:6" x14ac:dyDescent="0.25">
      <c r="A33" s="1"/>
      <c r="B33" s="12"/>
      <c r="C33" s="12"/>
      <c r="D33" s="8"/>
      <c r="E33" s="12"/>
      <c r="F33" s="12"/>
    </row>
    <row r="34" spans="1:6" x14ac:dyDescent="0.25">
      <c r="A34" s="1"/>
      <c r="B34" s="12"/>
      <c r="C34" s="12"/>
      <c r="D34" s="8"/>
      <c r="E34" s="12"/>
      <c r="F34" s="12"/>
    </row>
    <row r="35" spans="1:6" x14ac:dyDescent="0.25">
      <c r="A35" s="1"/>
      <c r="B35" s="12"/>
      <c r="C35" s="10"/>
      <c r="D35" s="12"/>
      <c r="E35" s="8"/>
      <c r="F35" s="12"/>
    </row>
    <row r="36" spans="1:6" x14ac:dyDescent="0.25">
      <c r="A36" s="1"/>
      <c r="B36" s="12"/>
      <c r="C36" s="13"/>
      <c r="D36" s="8"/>
      <c r="E36" s="12"/>
      <c r="F36" s="12"/>
    </row>
    <row r="37" spans="1:6" x14ac:dyDescent="0.25">
      <c r="A37" s="1"/>
      <c r="B37" s="12"/>
      <c r="C37" s="13"/>
      <c r="D37" s="8"/>
      <c r="E37" s="12"/>
      <c r="F37" s="12"/>
    </row>
    <row r="38" spans="1:6" x14ac:dyDescent="0.25">
      <c r="A38" s="1"/>
      <c r="B38" s="12"/>
      <c r="C38" s="13"/>
      <c r="D38" s="8"/>
      <c r="E38" s="12"/>
      <c r="F38" s="12"/>
    </row>
    <row r="39" spans="1:6" x14ac:dyDescent="0.25">
      <c r="A39" s="1"/>
      <c r="B39" s="12"/>
      <c r="C39" s="12"/>
      <c r="D39" s="8"/>
      <c r="E39" s="12"/>
      <c r="F39" s="12"/>
    </row>
    <row r="40" spans="1:6" x14ac:dyDescent="0.25">
      <c r="A40" s="1"/>
      <c r="B40" s="12"/>
      <c r="C40" s="12"/>
      <c r="D40" s="8"/>
      <c r="E40" s="12"/>
      <c r="F40" s="12"/>
    </row>
    <row r="41" spans="1:6" x14ac:dyDescent="0.25">
      <c r="A41" s="1"/>
      <c r="B41" s="12"/>
      <c r="C41" s="10"/>
      <c r="D41" s="8"/>
      <c r="E41" s="12"/>
      <c r="F41" s="12"/>
    </row>
    <row r="42" spans="1:6" x14ac:dyDescent="0.25">
      <c r="A42" s="1"/>
      <c r="B42" s="12"/>
      <c r="C42" s="13"/>
      <c r="D42" s="8"/>
      <c r="E42" s="12"/>
      <c r="F42" s="12"/>
    </row>
    <row r="43" spans="1:6" x14ac:dyDescent="0.25">
      <c r="A43" s="1"/>
      <c r="B43" s="12"/>
      <c r="C43" s="13"/>
      <c r="D43" s="8"/>
      <c r="E43" s="12"/>
      <c r="F43" s="12"/>
    </row>
    <row r="44" spans="1:6" x14ac:dyDescent="0.25">
      <c r="A44" s="1"/>
      <c r="B44" s="12"/>
      <c r="C44" s="13"/>
      <c r="D44" s="8"/>
      <c r="E44" s="12"/>
      <c r="F44" s="12"/>
    </row>
    <row r="45" spans="1:6" x14ac:dyDescent="0.25">
      <c r="A45" s="1"/>
      <c r="B45" s="12"/>
      <c r="C45" s="13"/>
      <c r="D45" s="8"/>
      <c r="E45" s="12"/>
      <c r="F45" s="12"/>
    </row>
    <row r="46" spans="1:6" x14ac:dyDescent="0.25">
      <c r="A46" s="1"/>
      <c r="B46" s="12"/>
      <c r="C46" s="14"/>
      <c r="D46" s="8"/>
      <c r="E46" s="12"/>
      <c r="F46" s="12"/>
    </row>
    <row r="47" spans="1:6" x14ac:dyDescent="0.25">
      <c r="A47" s="1"/>
      <c r="B47" s="12"/>
      <c r="C47" s="10"/>
      <c r="D47" s="8"/>
      <c r="E47" s="12"/>
      <c r="F47" s="12"/>
    </row>
    <row r="48" spans="1:6" x14ac:dyDescent="0.25">
      <c r="A48" s="1"/>
      <c r="B48" s="12"/>
      <c r="C48" s="13"/>
      <c r="D48" s="8"/>
      <c r="E48" s="12"/>
      <c r="F48" s="12"/>
    </row>
    <row r="49" spans="1:6" x14ac:dyDescent="0.25">
      <c r="A49" s="1"/>
      <c r="B49" s="12"/>
      <c r="C49" s="13"/>
      <c r="D49" s="8"/>
      <c r="E49" s="12"/>
      <c r="F49" s="12"/>
    </row>
    <row r="50" spans="1:6" x14ac:dyDescent="0.25">
      <c r="A50" s="1"/>
      <c r="B50" s="12"/>
      <c r="C50" s="12"/>
      <c r="D50" s="8"/>
      <c r="E50" s="12"/>
      <c r="F50" s="12"/>
    </row>
    <row r="51" spans="1:6" x14ac:dyDescent="0.25">
      <c r="A51" s="1"/>
      <c r="B51" s="12"/>
      <c r="C51" s="12"/>
      <c r="D51" s="8"/>
      <c r="E51" s="12"/>
      <c r="F51" s="12"/>
    </row>
    <row r="52" spans="1:6" x14ac:dyDescent="0.25">
      <c r="A52" s="1"/>
      <c r="B52" s="12"/>
      <c r="C52" s="10"/>
      <c r="D52" s="8"/>
      <c r="E52" s="12"/>
      <c r="F52" s="12"/>
    </row>
    <row r="53" spans="1:6" x14ac:dyDescent="0.25">
      <c r="A53" s="1"/>
      <c r="B53" s="12"/>
      <c r="C53" s="13"/>
      <c r="D53" s="8"/>
      <c r="E53" s="12"/>
      <c r="F53" s="12"/>
    </row>
    <row r="54" spans="1:6" x14ac:dyDescent="0.25">
      <c r="A54" s="1"/>
      <c r="B54" s="12"/>
      <c r="C54" s="13"/>
      <c r="D54" s="8"/>
      <c r="E54" s="12"/>
      <c r="F54" s="12"/>
    </row>
    <row r="55" spans="1:6" x14ac:dyDescent="0.25">
      <c r="A55" s="1"/>
      <c r="B55" s="12"/>
      <c r="C55" s="10"/>
      <c r="D55" s="8"/>
      <c r="E55" s="12"/>
      <c r="F55" s="12"/>
    </row>
    <row r="56" spans="1:6" x14ac:dyDescent="0.25">
      <c r="A56" s="1"/>
      <c r="B56" s="12"/>
      <c r="C56" s="13"/>
      <c r="D56" s="8"/>
      <c r="E56" s="12"/>
      <c r="F56" s="12"/>
    </row>
    <row r="57" spans="1:6" x14ac:dyDescent="0.25">
      <c r="B57" s="12"/>
      <c r="C57" s="12"/>
      <c r="D57" s="8"/>
      <c r="E57" s="12"/>
      <c r="F57" s="12"/>
    </row>
    <row r="58" spans="1:6" x14ac:dyDescent="0.25">
      <c r="B58" s="12"/>
      <c r="C58" s="10"/>
      <c r="D58" s="8"/>
      <c r="E58" s="12"/>
      <c r="F58" s="12"/>
    </row>
    <row r="59" spans="1:6" x14ac:dyDescent="0.25">
      <c r="B59" s="12"/>
      <c r="C59" s="13"/>
      <c r="D59" s="8"/>
      <c r="E59" s="12"/>
      <c r="F59" s="12"/>
    </row>
    <row r="60" spans="1:6" x14ac:dyDescent="0.25">
      <c r="B60" s="12"/>
      <c r="C60" s="12"/>
      <c r="D60" s="8"/>
      <c r="E60" s="12"/>
      <c r="F60" s="12"/>
    </row>
    <row r="61" spans="1:6" x14ac:dyDescent="0.25">
      <c r="B61" s="12"/>
      <c r="C61" s="10"/>
      <c r="D61" s="8"/>
      <c r="E61" s="12"/>
      <c r="F61" s="12"/>
    </row>
    <row r="62" spans="1:6" x14ac:dyDescent="0.25">
      <c r="B62" s="12"/>
      <c r="C62" s="13"/>
      <c r="D62" s="8"/>
      <c r="E62" s="12"/>
      <c r="F62" s="12"/>
    </row>
    <row r="63" spans="1:6" x14ac:dyDescent="0.25">
      <c r="B63" s="12"/>
      <c r="C63" s="13"/>
      <c r="D63" s="8"/>
      <c r="E63" s="12"/>
      <c r="F63" s="12"/>
    </row>
    <row r="64" spans="1:6" x14ac:dyDescent="0.25">
      <c r="B64" s="12"/>
      <c r="C64" s="13"/>
      <c r="D64" s="8"/>
      <c r="E64" s="12"/>
      <c r="F64" s="12"/>
    </row>
    <row r="65" spans="2:6" x14ac:dyDescent="0.25">
      <c r="B65" s="12"/>
      <c r="C65" s="12"/>
      <c r="D65" s="8"/>
      <c r="E65" s="12"/>
      <c r="F65" s="12"/>
    </row>
    <row r="66" spans="2:6" x14ac:dyDescent="0.25">
      <c r="B66" s="12"/>
      <c r="C66" s="12"/>
      <c r="D66" s="8"/>
      <c r="E66" s="12"/>
      <c r="F66" s="12"/>
    </row>
    <row r="67" spans="2:6" x14ac:dyDescent="0.25">
      <c r="B67" s="12"/>
      <c r="C67" s="12"/>
      <c r="D67" s="8"/>
      <c r="E67" s="12"/>
      <c r="F67" s="12"/>
    </row>
    <row r="68" spans="2:6" x14ac:dyDescent="0.25">
      <c r="B68" s="12"/>
      <c r="C68" s="12"/>
      <c r="D68" s="8"/>
      <c r="E68" s="12"/>
      <c r="F68" s="12"/>
    </row>
    <row r="69" spans="2:6" x14ac:dyDescent="0.25">
      <c r="B69" s="12"/>
      <c r="C69" s="12"/>
      <c r="D69" s="8"/>
      <c r="E69" s="12"/>
      <c r="F69" s="12"/>
    </row>
    <row r="70" spans="2:6" x14ac:dyDescent="0.25">
      <c r="B70" s="12"/>
      <c r="C70" s="12"/>
      <c r="D70" s="8"/>
      <c r="E70" s="12"/>
      <c r="F70" s="12"/>
    </row>
    <row r="71" spans="2:6" x14ac:dyDescent="0.25">
      <c r="B71" s="12"/>
      <c r="C71" s="12"/>
      <c r="D71" s="8"/>
      <c r="E71" s="12"/>
      <c r="F71" s="12"/>
    </row>
    <row r="72" spans="2:6" x14ac:dyDescent="0.25">
      <c r="B72" s="12"/>
      <c r="C72" s="12"/>
      <c r="D72" s="8"/>
      <c r="E72" s="12"/>
      <c r="F72" s="12"/>
    </row>
    <row r="73" spans="2:6" x14ac:dyDescent="0.25">
      <c r="B73" s="12"/>
      <c r="C73" s="12"/>
      <c r="D73" s="8"/>
      <c r="E73" s="12"/>
      <c r="F73" s="12"/>
    </row>
    <row r="74" spans="2:6" x14ac:dyDescent="0.25">
      <c r="B74" s="12"/>
      <c r="C74" s="12"/>
      <c r="D74" s="8"/>
      <c r="E74" s="12"/>
      <c r="F74" s="12"/>
    </row>
    <row r="75" spans="2:6" x14ac:dyDescent="0.25">
      <c r="B75" s="12"/>
      <c r="C75" s="12"/>
      <c r="D75" s="8"/>
      <c r="E75" s="12"/>
      <c r="F75" s="12"/>
    </row>
    <row r="76" spans="2:6" x14ac:dyDescent="0.25">
      <c r="B76" s="12"/>
      <c r="C76" s="12"/>
      <c r="D76" s="8"/>
      <c r="E76" s="12"/>
      <c r="F76" s="12"/>
    </row>
    <row r="77" spans="2:6" x14ac:dyDescent="0.25">
      <c r="B77" s="12"/>
      <c r="C77" s="12"/>
      <c r="D77" s="8"/>
      <c r="E77" s="12"/>
      <c r="F77" s="12"/>
    </row>
    <row r="78" spans="2:6" x14ac:dyDescent="0.25">
      <c r="B78" s="12"/>
      <c r="C78" s="12"/>
      <c r="D78" s="8"/>
      <c r="E78" s="12"/>
      <c r="F78" s="12"/>
    </row>
    <row r="79" spans="2:6" x14ac:dyDescent="0.25">
      <c r="B79" s="12"/>
      <c r="C79" s="12"/>
      <c r="D79" s="8"/>
      <c r="E79" s="12"/>
      <c r="F79" s="1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69" sqref="E69"/>
    </sheetView>
  </sheetViews>
  <sheetFormatPr defaultRowHeight="15" x14ac:dyDescent="0.25"/>
  <cols>
    <col min="1" max="1" width="44.85546875" bestFit="1" customWidth="1"/>
    <col min="2" max="3" width="12.28515625" customWidth="1"/>
    <col min="4" max="4" width="12.28515625" style="4" customWidth="1"/>
    <col min="5" max="6" width="12.42578125" style="4" customWidth="1"/>
    <col min="7" max="7" width="11.7109375" style="4" customWidth="1"/>
    <col min="8" max="8" width="16.5703125" style="4" customWidth="1"/>
    <col min="9" max="10" width="12.42578125" style="4" customWidth="1"/>
    <col min="11" max="11" width="11" customWidth="1"/>
    <col min="12" max="12" width="12.42578125" style="4" customWidth="1"/>
    <col min="13" max="13" width="12.7109375" bestFit="1" customWidth="1"/>
  </cols>
  <sheetData>
    <row r="1" spans="1:13" x14ac:dyDescent="0.25">
      <c r="A1" t="s">
        <v>163</v>
      </c>
      <c r="B1" s="81" t="s">
        <v>170</v>
      </c>
      <c r="C1" s="81"/>
      <c r="D1" s="81"/>
      <c r="E1" s="81"/>
      <c r="F1" s="81"/>
      <c r="G1" s="81"/>
      <c r="H1" s="81"/>
      <c r="I1" s="81" t="s">
        <v>171</v>
      </c>
      <c r="J1" s="81"/>
      <c r="K1" s="81"/>
      <c r="L1" s="34" t="s">
        <v>169</v>
      </c>
      <c r="M1" s="34" t="s">
        <v>173</v>
      </c>
    </row>
    <row r="2" spans="1:13" s="27" customFormat="1" ht="19.5" customHeight="1" x14ac:dyDescent="0.25">
      <c r="B2" s="31" t="s">
        <v>175</v>
      </c>
      <c r="C2" s="31" t="s">
        <v>176</v>
      </c>
      <c r="D2" s="30" t="s">
        <v>164</v>
      </c>
      <c r="E2" s="30" t="s">
        <v>158</v>
      </c>
      <c r="F2" s="30" t="s">
        <v>157</v>
      </c>
      <c r="G2" s="30" t="s">
        <v>172</v>
      </c>
      <c r="H2" s="30" t="s">
        <v>159</v>
      </c>
      <c r="I2" s="30" t="s">
        <v>160</v>
      </c>
      <c r="J2" s="30" t="s">
        <v>161</v>
      </c>
      <c r="K2" s="31" t="s">
        <v>168</v>
      </c>
      <c r="L2" s="30" t="s">
        <v>162</v>
      </c>
      <c r="M2" s="33" t="s">
        <v>174</v>
      </c>
    </row>
    <row r="3" spans="1:13" x14ac:dyDescent="0.25">
      <c r="A3" s="18" t="s">
        <v>80</v>
      </c>
      <c r="B3" s="18"/>
      <c r="C3" s="18"/>
    </row>
    <row r="4" spans="1:13" x14ac:dyDescent="0.25">
      <c r="A4" s="18" t="s">
        <v>81</v>
      </c>
      <c r="B4" s="18"/>
      <c r="C4" s="18"/>
    </row>
    <row r="5" spans="1:13" x14ac:dyDescent="0.25">
      <c r="A5" s="19" t="s">
        <v>82</v>
      </c>
      <c r="B5" s="19"/>
      <c r="C5" s="19"/>
    </row>
    <row r="6" spans="1:13" hidden="1" x14ac:dyDescent="0.25">
      <c r="A6" s="19" t="s">
        <v>83</v>
      </c>
      <c r="B6" s="19"/>
      <c r="C6" s="19"/>
    </row>
    <row r="7" spans="1:13" x14ac:dyDescent="0.25">
      <c r="A7" s="19" t="s">
        <v>84</v>
      </c>
      <c r="B7" s="19"/>
      <c r="C7" s="19"/>
    </row>
    <row r="8" spans="1:13" x14ac:dyDescent="0.25">
      <c r="A8" s="19" t="s">
        <v>85</v>
      </c>
      <c r="B8" s="19"/>
      <c r="C8" s="19"/>
    </row>
    <row r="9" spans="1:13" x14ac:dyDescent="0.25">
      <c r="A9" s="19" t="s">
        <v>86</v>
      </c>
      <c r="B9" s="19"/>
      <c r="C9" s="19"/>
    </row>
    <row r="10" spans="1:13" x14ac:dyDescent="0.25">
      <c r="A10" s="19" t="s">
        <v>87</v>
      </c>
      <c r="B10" s="19"/>
      <c r="C10" s="19"/>
    </row>
    <row r="11" spans="1:13" hidden="1" x14ac:dyDescent="0.25">
      <c r="A11" s="19" t="s">
        <v>88</v>
      </c>
      <c r="B11" s="19"/>
      <c r="C11" s="19"/>
    </row>
    <row r="12" spans="1:13" hidden="1" x14ac:dyDescent="0.25">
      <c r="A12" s="20" t="s">
        <v>89</v>
      </c>
      <c r="B12" s="20"/>
      <c r="C12" s="20"/>
    </row>
    <row r="13" spans="1:13" hidden="1" x14ac:dyDescent="0.25">
      <c r="A13" s="20" t="s">
        <v>90</v>
      </c>
      <c r="B13" s="20"/>
      <c r="C13" s="20"/>
    </row>
    <row r="14" spans="1:13" hidden="1" x14ac:dyDescent="0.25">
      <c r="A14" s="20" t="s">
        <v>91</v>
      </c>
      <c r="B14" s="20"/>
      <c r="C14" s="20"/>
    </row>
    <row r="15" spans="1:13" x14ac:dyDescent="0.25">
      <c r="A15" s="20"/>
      <c r="B15" s="20"/>
      <c r="C15" s="20"/>
    </row>
    <row r="16" spans="1:13" x14ac:dyDescent="0.25">
      <c r="A16" s="18" t="s">
        <v>92</v>
      </c>
      <c r="B16" s="18"/>
      <c r="C16" s="18"/>
    </row>
    <row r="17" spans="1:12" x14ac:dyDescent="0.25">
      <c r="A17" s="18" t="s">
        <v>93</v>
      </c>
      <c r="B17" s="18"/>
      <c r="C17" s="18"/>
    </row>
    <row r="18" spans="1:12" x14ac:dyDescent="0.25">
      <c r="A18" s="19" t="s">
        <v>94</v>
      </c>
      <c r="B18" s="19"/>
      <c r="C18" s="19"/>
    </row>
    <row r="19" spans="1:12" hidden="1" x14ac:dyDescent="0.25">
      <c r="A19" s="21" t="s">
        <v>95</v>
      </c>
      <c r="B19" s="21"/>
      <c r="C19" s="21"/>
    </row>
    <row r="20" spans="1:12" hidden="1" x14ac:dyDescent="0.25">
      <c r="A20" s="21" t="s">
        <v>96</v>
      </c>
      <c r="B20" s="21"/>
      <c r="C20" s="21"/>
    </row>
    <row r="21" spans="1:12" x14ac:dyDescent="0.25">
      <c r="A21" s="21" t="s">
        <v>97</v>
      </c>
      <c r="B21" s="21"/>
      <c r="C21" s="21"/>
    </row>
    <row r="22" spans="1:12" x14ac:dyDescent="0.25">
      <c r="A22" s="21" t="s">
        <v>98</v>
      </c>
      <c r="B22" s="21"/>
      <c r="C22" s="21"/>
    </row>
    <row r="23" spans="1:12" x14ac:dyDescent="0.25">
      <c r="A23" s="20"/>
      <c r="B23" s="20"/>
      <c r="C23" s="20"/>
    </row>
    <row r="24" spans="1:12" x14ac:dyDescent="0.25">
      <c r="A24" s="18" t="s">
        <v>99</v>
      </c>
      <c r="B24" s="18"/>
      <c r="C24" s="18"/>
    </row>
    <row r="25" spans="1:12" x14ac:dyDescent="0.25">
      <c r="A25" s="18" t="s">
        <v>100</v>
      </c>
      <c r="B25" s="18"/>
      <c r="C25" s="18"/>
    </row>
    <row r="26" spans="1:12" x14ac:dyDescent="0.25">
      <c r="A26" s="21" t="s">
        <v>101</v>
      </c>
      <c r="B26" s="21"/>
      <c r="C26" s="21"/>
    </row>
    <row r="27" spans="1:12" x14ac:dyDescent="0.25">
      <c r="A27" s="21" t="s">
        <v>102</v>
      </c>
      <c r="B27" s="21"/>
      <c r="C27" s="21"/>
      <c r="D27" s="4">
        <v>1445</v>
      </c>
      <c r="E27" s="4">
        <v>2629.45</v>
      </c>
      <c r="F27" s="4">
        <v>360</v>
      </c>
      <c r="H27" s="4">
        <v>334</v>
      </c>
      <c r="I27" s="4">
        <v>3220</v>
      </c>
      <c r="J27" s="4">
        <v>1368.3</v>
      </c>
      <c r="K27" s="4">
        <v>1125</v>
      </c>
      <c r="L27" s="4">
        <v>3634</v>
      </c>
    </row>
    <row r="28" spans="1:12" x14ac:dyDescent="0.25">
      <c r="A28" s="21" t="s">
        <v>103</v>
      </c>
      <c r="B28" s="21"/>
      <c r="C28" s="21"/>
    </row>
    <row r="29" spans="1:12" x14ac:dyDescent="0.25">
      <c r="A29" s="21" t="s">
        <v>104</v>
      </c>
      <c r="B29" s="21"/>
      <c r="C29" s="21"/>
    </row>
    <row r="30" spans="1:12" x14ac:dyDescent="0.25">
      <c r="A30" s="21" t="s">
        <v>105</v>
      </c>
      <c r="B30" s="21"/>
      <c r="C30" s="21">
        <v>5855.5</v>
      </c>
    </row>
    <row r="31" spans="1:12" x14ac:dyDescent="0.25">
      <c r="A31" s="21" t="s">
        <v>106</v>
      </c>
      <c r="B31" s="21"/>
      <c r="C31" s="21"/>
    </row>
    <row r="32" spans="1:12" x14ac:dyDescent="0.25">
      <c r="A32" s="21" t="s">
        <v>107</v>
      </c>
      <c r="B32" s="21"/>
      <c r="C32" s="21"/>
    </row>
    <row r="33" spans="1:3" hidden="1" x14ac:dyDescent="0.25">
      <c r="A33" s="21" t="s">
        <v>108</v>
      </c>
      <c r="B33" s="21"/>
      <c r="C33" s="21"/>
    </row>
    <row r="34" spans="1:3" hidden="1" x14ac:dyDescent="0.25">
      <c r="A34" s="21" t="s">
        <v>109</v>
      </c>
      <c r="B34" s="21"/>
      <c r="C34" s="21"/>
    </row>
    <row r="35" spans="1:3" hidden="1" x14ac:dyDescent="0.25">
      <c r="A35" s="21" t="s">
        <v>110</v>
      </c>
      <c r="B35" s="21"/>
      <c r="C35" s="21"/>
    </row>
    <row r="36" spans="1:3" hidden="1" x14ac:dyDescent="0.25">
      <c r="A36" s="21" t="s">
        <v>111</v>
      </c>
      <c r="B36" s="21"/>
      <c r="C36" s="21"/>
    </row>
    <row r="37" spans="1:3" hidden="1" x14ac:dyDescent="0.25">
      <c r="A37" s="21" t="s">
        <v>112</v>
      </c>
      <c r="B37" s="21"/>
      <c r="C37" s="21"/>
    </row>
    <row r="38" spans="1:3" hidden="1" x14ac:dyDescent="0.25">
      <c r="A38" s="21" t="s">
        <v>113</v>
      </c>
      <c r="B38" s="21"/>
      <c r="C38" s="21"/>
    </row>
    <row r="39" spans="1:3" hidden="1" x14ac:dyDescent="0.25">
      <c r="A39" s="21" t="s">
        <v>114</v>
      </c>
      <c r="B39" s="21"/>
      <c r="C39" s="21"/>
    </row>
    <row r="40" spans="1:3" hidden="1" x14ac:dyDescent="0.25">
      <c r="A40" s="21" t="s">
        <v>48</v>
      </c>
      <c r="B40" s="21"/>
      <c r="C40" s="21"/>
    </row>
    <row r="41" spans="1:3" x14ac:dyDescent="0.25">
      <c r="A41" s="20"/>
      <c r="B41" s="20"/>
      <c r="C41" s="20"/>
    </row>
    <row r="43" spans="1:3" x14ac:dyDescent="0.25">
      <c r="A43" s="18" t="s">
        <v>115</v>
      </c>
      <c r="B43" s="18"/>
      <c r="C43" s="18"/>
    </row>
    <row r="44" spans="1:3" x14ac:dyDescent="0.25">
      <c r="A44" s="18" t="s">
        <v>116</v>
      </c>
      <c r="B44" s="18"/>
      <c r="C44" s="18"/>
    </row>
    <row r="45" spans="1:3" x14ac:dyDescent="0.25">
      <c r="A45" s="19" t="s">
        <v>117</v>
      </c>
      <c r="B45" s="19"/>
      <c r="C45" s="19"/>
    </row>
    <row r="46" spans="1:3" x14ac:dyDescent="0.25">
      <c r="A46" s="21" t="s">
        <v>118</v>
      </c>
      <c r="B46" s="21"/>
      <c r="C46" s="21"/>
    </row>
    <row r="47" spans="1:3" x14ac:dyDescent="0.25">
      <c r="A47" s="21" t="s">
        <v>119</v>
      </c>
      <c r="B47" s="21">
        <v>4680</v>
      </c>
      <c r="C47" s="21"/>
    </row>
    <row r="48" spans="1:3" x14ac:dyDescent="0.25">
      <c r="A48" s="21" t="s">
        <v>120</v>
      </c>
      <c r="B48" s="21">
        <v>1400</v>
      </c>
      <c r="C48" s="21"/>
    </row>
    <row r="49" spans="1:13" x14ac:dyDescent="0.25">
      <c r="A49" s="21" t="s">
        <v>121</v>
      </c>
      <c r="B49" s="21"/>
      <c r="C49" s="21"/>
    </row>
    <row r="50" spans="1:13" x14ac:dyDescent="0.25">
      <c r="A50" s="21" t="s">
        <v>122</v>
      </c>
      <c r="B50" s="21">
        <v>3700</v>
      </c>
      <c r="C50" s="21"/>
    </row>
    <row r="51" spans="1:13" x14ac:dyDescent="0.25">
      <c r="A51" s="19"/>
      <c r="B51" s="19"/>
      <c r="C51" s="19"/>
    </row>
    <row r="52" spans="1:13" x14ac:dyDescent="0.25">
      <c r="A52" s="22" t="s">
        <v>123</v>
      </c>
      <c r="B52" s="22"/>
      <c r="C52" s="22"/>
    </row>
    <row r="53" spans="1:13" x14ac:dyDescent="0.25">
      <c r="A53" s="23" t="s">
        <v>124</v>
      </c>
      <c r="B53" s="23"/>
      <c r="C53" s="23"/>
    </row>
    <row r="54" spans="1:13" x14ac:dyDescent="0.25">
      <c r="A54" s="24" t="s">
        <v>125</v>
      </c>
      <c r="B54" s="24"/>
      <c r="C54" s="24"/>
      <c r="K54" s="4">
        <v>40091.120000000003</v>
      </c>
    </row>
    <row r="55" spans="1:13" x14ac:dyDescent="0.25">
      <c r="A55" s="24" t="s">
        <v>126</v>
      </c>
      <c r="B55" s="24"/>
      <c r="C55" s="24"/>
    </row>
    <row r="56" spans="1:13" x14ac:dyDescent="0.25">
      <c r="A56" s="25" t="s">
        <v>127</v>
      </c>
      <c r="B56" s="25"/>
      <c r="C56" s="25"/>
      <c r="H56" s="4">
        <v>21506.54</v>
      </c>
    </row>
    <row r="57" spans="1:13" x14ac:dyDescent="0.25">
      <c r="A57" s="24" t="s">
        <v>128</v>
      </c>
      <c r="B57" s="24"/>
      <c r="C57" s="24"/>
      <c r="D57" s="4">
        <v>16806.72</v>
      </c>
    </row>
    <row r="58" spans="1:13" x14ac:dyDescent="0.25">
      <c r="A58" s="24" t="s">
        <v>129</v>
      </c>
      <c r="B58" s="24"/>
      <c r="C58" s="24"/>
      <c r="E58" s="4">
        <v>15094.449999999999</v>
      </c>
    </row>
    <row r="59" spans="1:13" x14ac:dyDescent="0.25">
      <c r="A59" s="24" t="s">
        <v>130</v>
      </c>
      <c r="B59" s="24"/>
      <c r="C59" s="24"/>
      <c r="M59" s="4">
        <v>12208.419999999998</v>
      </c>
    </row>
    <row r="60" spans="1:13" x14ac:dyDescent="0.25">
      <c r="A60" s="24" t="s">
        <v>131</v>
      </c>
      <c r="B60" s="24"/>
      <c r="C60" s="24"/>
      <c r="G60" s="4">
        <v>26223.7</v>
      </c>
    </row>
    <row r="61" spans="1:13" x14ac:dyDescent="0.25">
      <c r="A61" s="24" t="s">
        <v>132</v>
      </c>
      <c r="B61" s="24"/>
      <c r="C61" s="24"/>
    </row>
    <row r="62" spans="1:13" x14ac:dyDescent="0.25">
      <c r="A62" s="24" t="s">
        <v>133</v>
      </c>
      <c r="B62" s="24"/>
      <c r="C62" s="24"/>
      <c r="L62" s="4">
        <v>9992.52</v>
      </c>
    </row>
    <row r="63" spans="1:13" x14ac:dyDescent="0.25">
      <c r="A63" s="24" t="s">
        <v>134</v>
      </c>
      <c r="B63" s="24"/>
      <c r="C63" s="24"/>
      <c r="H63" s="4">
        <v>2451.91</v>
      </c>
    </row>
    <row r="64" spans="1:13" x14ac:dyDescent="0.25">
      <c r="A64" s="24" t="s">
        <v>135</v>
      </c>
      <c r="B64" s="24"/>
      <c r="C64" s="24"/>
      <c r="H64" s="4">
        <v>1920.15</v>
      </c>
    </row>
    <row r="65" spans="1:3" x14ac:dyDescent="0.25">
      <c r="A65" s="24" t="s">
        <v>136</v>
      </c>
      <c r="B65" s="24"/>
      <c r="C65" s="24"/>
    </row>
    <row r="66" spans="1:3" x14ac:dyDescent="0.25">
      <c r="A66" s="24" t="s">
        <v>137</v>
      </c>
      <c r="B66" s="24"/>
      <c r="C66" s="24"/>
    </row>
    <row r="67" spans="1:3" x14ac:dyDescent="0.25">
      <c r="A67" s="24" t="s">
        <v>138</v>
      </c>
      <c r="B67" s="24"/>
      <c r="C67" s="24"/>
    </row>
    <row r="68" spans="1:3" x14ac:dyDescent="0.25">
      <c r="A68" s="21" t="s">
        <v>139</v>
      </c>
      <c r="B68" s="21"/>
      <c r="C68" s="21"/>
    </row>
    <row r="69" spans="1:3" x14ac:dyDescent="0.25">
      <c r="A69" s="24" t="s">
        <v>140</v>
      </c>
      <c r="B69" s="24"/>
      <c r="C69" s="24"/>
    </row>
    <row r="70" spans="1:3" x14ac:dyDescent="0.25">
      <c r="A70" s="24" t="s">
        <v>141</v>
      </c>
      <c r="B70" s="24"/>
      <c r="C70" s="24"/>
    </row>
    <row r="71" spans="1:3" x14ac:dyDescent="0.25">
      <c r="A71" s="21" t="s">
        <v>142</v>
      </c>
      <c r="B71" s="21"/>
      <c r="C71" s="21"/>
    </row>
    <row r="72" spans="1:3" x14ac:dyDescent="0.25">
      <c r="A72" s="21" t="s">
        <v>143</v>
      </c>
      <c r="B72" s="21"/>
      <c r="C72" s="21"/>
    </row>
    <row r="73" spans="1:3" x14ac:dyDescent="0.25">
      <c r="A73" s="21" t="s">
        <v>144</v>
      </c>
      <c r="B73" s="21"/>
      <c r="C73" s="21"/>
    </row>
    <row r="74" spans="1:3" x14ac:dyDescent="0.25">
      <c r="A74" s="21" t="s">
        <v>145</v>
      </c>
      <c r="B74" s="21"/>
      <c r="C74" s="21"/>
    </row>
    <row r="75" spans="1:3" x14ac:dyDescent="0.25">
      <c r="A75" s="21" t="s">
        <v>146</v>
      </c>
      <c r="B75" s="21"/>
      <c r="C75" s="21"/>
    </row>
    <row r="76" spans="1:3" x14ac:dyDescent="0.25">
      <c r="A76" s="24" t="s">
        <v>147</v>
      </c>
      <c r="B76" s="24"/>
      <c r="C76" s="24"/>
    </row>
    <row r="77" spans="1:3" x14ac:dyDescent="0.25">
      <c r="A77" s="21" t="s">
        <v>148</v>
      </c>
      <c r="B77" s="21"/>
      <c r="C77" s="21"/>
    </row>
    <row r="78" spans="1:3" x14ac:dyDescent="0.25">
      <c r="A78" s="21" t="s">
        <v>149</v>
      </c>
      <c r="B78" s="21"/>
      <c r="C78" s="21"/>
    </row>
    <row r="79" spans="1:3" x14ac:dyDescent="0.25">
      <c r="A79" s="24" t="s">
        <v>150</v>
      </c>
      <c r="B79" s="24"/>
      <c r="C79" s="24"/>
    </row>
    <row r="80" spans="1:3" x14ac:dyDescent="0.25">
      <c r="A80" s="21" t="s">
        <v>151</v>
      </c>
      <c r="B80" s="21"/>
      <c r="C80" s="21"/>
    </row>
    <row r="81" spans="1:13" x14ac:dyDescent="0.25">
      <c r="A81" s="24" t="s">
        <v>152</v>
      </c>
      <c r="B81" s="24"/>
      <c r="C81" s="24"/>
    </row>
    <row r="82" spans="1:13" x14ac:dyDescent="0.25">
      <c r="A82" s="24" t="s">
        <v>153</v>
      </c>
      <c r="B82" s="24"/>
      <c r="C82" s="24"/>
    </row>
    <row r="83" spans="1:13" x14ac:dyDescent="0.25">
      <c r="A83" s="26" t="s">
        <v>154</v>
      </c>
      <c r="B83" s="26"/>
      <c r="C83" s="26"/>
    </row>
    <row r="84" spans="1:13" x14ac:dyDescent="0.25">
      <c r="A84" s="24" t="s">
        <v>155</v>
      </c>
      <c r="B84" s="24"/>
      <c r="C84" s="24"/>
    </row>
    <row r="86" spans="1:13" ht="15.75" thickBot="1" x14ac:dyDescent="0.3">
      <c r="B86" s="32">
        <f>SUM(B3:B85)</f>
        <v>9780</v>
      </c>
      <c r="C86" s="32">
        <f t="shared" ref="C86:J86" si="0">SUM(C3:C85)</f>
        <v>5855.5</v>
      </c>
      <c r="D86" s="32">
        <f t="shared" si="0"/>
        <v>18251.72</v>
      </c>
      <c r="E86" s="32">
        <f t="shared" si="0"/>
        <v>17723.899999999998</v>
      </c>
      <c r="F86" s="32">
        <f t="shared" si="0"/>
        <v>360</v>
      </c>
      <c r="G86" s="32">
        <f t="shared" si="0"/>
        <v>26223.7</v>
      </c>
      <c r="H86" s="32">
        <f t="shared" si="0"/>
        <v>26212.600000000002</v>
      </c>
      <c r="I86" s="32">
        <f t="shared" si="0"/>
        <v>3220</v>
      </c>
      <c r="J86" s="32">
        <f t="shared" si="0"/>
        <v>1368.3</v>
      </c>
      <c r="K86" s="32">
        <f>SUM(K3:K85)</f>
        <v>41216.120000000003</v>
      </c>
      <c r="L86" s="32">
        <f t="shared" ref="L86" si="1">SUM(L3:L85)</f>
        <v>13626.52</v>
      </c>
      <c r="M86" s="32">
        <f t="shared" ref="M86" si="2">SUM(M3:M85)</f>
        <v>12208.419999999998</v>
      </c>
    </row>
  </sheetData>
  <mergeCells count="2">
    <mergeCell ref="I1:K1"/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G92"/>
  <sheetViews>
    <sheetView workbookViewId="0">
      <selection activeCell="D23" sqref="D23"/>
    </sheetView>
  </sheetViews>
  <sheetFormatPr defaultRowHeight="15" x14ac:dyDescent="0.25"/>
  <cols>
    <col min="1" max="1" width="3.85546875" customWidth="1"/>
    <col min="2" max="2" width="41.5703125" bestFit="1" customWidth="1"/>
    <col min="3" max="3" width="14" style="4" customWidth="1"/>
    <col min="4" max="6" width="15.28515625" style="4" customWidth="1"/>
    <col min="7" max="7" width="15.28515625" style="2" customWidth="1"/>
  </cols>
  <sheetData>
    <row r="1" spans="1:7" x14ac:dyDescent="0.25">
      <c r="A1" s="2" t="s">
        <v>187</v>
      </c>
      <c r="B1" s="2"/>
    </row>
    <row r="3" spans="1:7" x14ac:dyDescent="0.25">
      <c r="A3" s="61" t="s">
        <v>188</v>
      </c>
      <c r="B3" s="72"/>
      <c r="C3" s="59" t="s">
        <v>19</v>
      </c>
      <c r="D3" s="59" t="s">
        <v>177</v>
      </c>
      <c r="E3" s="59" t="s">
        <v>178</v>
      </c>
      <c r="F3" s="59" t="s">
        <v>179</v>
      </c>
      <c r="G3" s="60" t="s">
        <v>186</v>
      </c>
    </row>
    <row r="4" spans="1:7" x14ac:dyDescent="0.25">
      <c r="A4" s="62" t="s">
        <v>182</v>
      </c>
      <c r="B4" s="68"/>
      <c r="C4" s="48"/>
      <c r="D4" s="48"/>
      <c r="E4" s="48"/>
      <c r="F4" s="48"/>
      <c r="G4" s="49"/>
    </row>
    <row r="5" spans="1:7" x14ac:dyDescent="0.25">
      <c r="A5" s="63" t="s">
        <v>234</v>
      </c>
      <c r="B5" s="69"/>
      <c r="C5" s="48"/>
      <c r="D5" s="48"/>
      <c r="E5" s="48">
        <v>39961.61</v>
      </c>
      <c r="F5" s="48"/>
      <c r="G5" s="50">
        <f>SUM(C5:F5)</f>
        <v>39961.61</v>
      </c>
    </row>
    <row r="6" spans="1:7" ht="15.75" thickBot="1" x14ac:dyDescent="0.3">
      <c r="A6" s="64" t="s">
        <v>186</v>
      </c>
      <c r="B6" s="70"/>
      <c r="C6" s="51">
        <f>SUM(C5:C5)</f>
        <v>0</v>
      </c>
      <c r="D6" s="51">
        <f>SUM(D5:D5)</f>
        <v>0</v>
      </c>
      <c r="E6" s="51">
        <f>SUM(E5:E5)</f>
        <v>39961.61</v>
      </c>
      <c r="F6" s="51">
        <f>SUM(F5:F5)</f>
        <v>0</v>
      </c>
      <c r="G6" s="52">
        <f>SUM(G5:G5)</f>
        <v>39961.61</v>
      </c>
    </row>
    <row r="7" spans="1:7" x14ac:dyDescent="0.25">
      <c r="A7" s="62" t="s">
        <v>183</v>
      </c>
      <c r="B7" s="68"/>
      <c r="C7" s="48"/>
      <c r="D7" s="48"/>
      <c r="E7" s="48"/>
      <c r="F7" s="48"/>
      <c r="G7" s="49"/>
    </row>
    <row r="8" spans="1:7" x14ac:dyDescent="0.25">
      <c r="A8" s="63" t="s">
        <v>233</v>
      </c>
      <c r="B8" s="69"/>
      <c r="C8" s="48"/>
      <c r="D8" s="48"/>
      <c r="E8" s="48"/>
      <c r="F8" s="48">
        <v>9494.3600000000024</v>
      </c>
      <c r="G8" s="50">
        <f t="shared" ref="G8" si="0">SUM(C8:F8)</f>
        <v>9494.3600000000024</v>
      </c>
    </row>
    <row r="9" spans="1:7" ht="15.75" thickBot="1" x14ac:dyDescent="0.3">
      <c r="A9" s="64" t="s">
        <v>186</v>
      </c>
      <c r="B9" s="70"/>
      <c r="C9" s="51">
        <f>SUM(C8:C8)</f>
        <v>0</v>
      </c>
      <c r="D9" s="51">
        <f>SUM(D8:D8)</f>
        <v>0</v>
      </c>
      <c r="E9" s="51">
        <f>SUM(E8:E8)</f>
        <v>0</v>
      </c>
      <c r="F9" s="51">
        <f>SUM(F8:F8)</f>
        <v>9494.3600000000024</v>
      </c>
      <c r="G9" s="52">
        <f>SUM(G8:G8)</f>
        <v>9494.3600000000024</v>
      </c>
    </row>
    <row r="10" spans="1:7" x14ac:dyDescent="0.25">
      <c r="A10" s="62" t="s">
        <v>184</v>
      </c>
      <c r="B10" s="68"/>
      <c r="C10" s="48"/>
      <c r="D10" s="48"/>
      <c r="E10" s="48"/>
      <c r="F10" s="48"/>
      <c r="G10" s="49"/>
    </row>
    <row r="11" spans="1:7" x14ac:dyDescent="0.25">
      <c r="A11" s="63" t="s">
        <v>168</v>
      </c>
      <c r="B11" s="69"/>
      <c r="C11" s="48"/>
      <c r="D11" s="48"/>
      <c r="E11" s="48"/>
      <c r="F11" s="48"/>
      <c r="G11" s="50">
        <f t="shared" ref="G11:G14" si="1">SUM(C11:F11)</f>
        <v>0</v>
      </c>
    </row>
    <row r="12" spans="1:7" x14ac:dyDescent="0.25">
      <c r="A12" s="63" t="s">
        <v>230</v>
      </c>
      <c r="B12" s="69"/>
      <c r="C12" s="48"/>
      <c r="D12" s="48"/>
      <c r="E12" s="48">
        <v>2208.2800000000002</v>
      </c>
      <c r="F12" s="48"/>
      <c r="G12" s="50">
        <f>SUM(C12:F12)</f>
        <v>2208.2800000000002</v>
      </c>
    </row>
    <row r="13" spans="1:7" x14ac:dyDescent="0.25">
      <c r="A13" s="65" t="s">
        <v>231</v>
      </c>
      <c r="B13" s="69"/>
      <c r="C13" s="48"/>
      <c r="D13" s="48"/>
      <c r="E13" s="48"/>
      <c r="F13" s="48"/>
      <c r="G13" s="50">
        <f>SUM(C13:F13)</f>
        <v>0</v>
      </c>
    </row>
    <row r="14" spans="1:7" x14ac:dyDescent="0.25">
      <c r="A14" s="63" t="s">
        <v>232</v>
      </c>
      <c r="B14" s="69"/>
      <c r="C14" s="48"/>
      <c r="D14" s="48"/>
      <c r="E14" s="48"/>
      <c r="F14" s="48">
        <v>16843.3</v>
      </c>
      <c r="G14" s="50">
        <f t="shared" si="1"/>
        <v>16843.3</v>
      </c>
    </row>
    <row r="15" spans="1:7" ht="15.75" thickBot="1" x14ac:dyDescent="0.3">
      <c r="A15" s="64" t="s">
        <v>186</v>
      </c>
      <c r="B15" s="70"/>
      <c r="C15" s="51">
        <f>SUM(C11:C14)</f>
        <v>0</v>
      </c>
      <c r="D15" s="51">
        <f>SUM(D11:D14)</f>
        <v>0</v>
      </c>
      <c r="E15" s="51">
        <f>SUM(E11:E14)</f>
        <v>2208.2800000000002</v>
      </c>
      <c r="F15" s="51">
        <f>SUM(F11:F14)</f>
        <v>16843.3</v>
      </c>
      <c r="G15" s="52">
        <f>SUM(G11:G14)</f>
        <v>19051.579999999998</v>
      </c>
    </row>
    <row r="16" spans="1:7" hidden="1" x14ac:dyDescent="0.25">
      <c r="A16" s="62" t="s">
        <v>193</v>
      </c>
      <c r="B16" s="68"/>
      <c r="C16" s="48"/>
      <c r="D16" s="48"/>
      <c r="E16" s="48"/>
      <c r="F16" s="48"/>
      <c r="G16" s="53"/>
    </row>
    <row r="17" spans="1:7" hidden="1" x14ac:dyDescent="0.25">
      <c r="A17" s="66"/>
      <c r="B17" s="71"/>
      <c r="C17" s="48"/>
      <c r="D17" s="48"/>
      <c r="E17" s="48"/>
      <c r="F17" s="48"/>
      <c r="G17" s="50">
        <f t="shared" ref="G17:G20" si="2">SUM(C17:F17)</f>
        <v>0</v>
      </c>
    </row>
    <row r="18" spans="1:7" hidden="1" x14ac:dyDescent="0.25">
      <c r="A18" s="66"/>
      <c r="B18" s="68"/>
      <c r="C18" s="48"/>
      <c r="D18" s="48"/>
      <c r="E18" s="48"/>
      <c r="F18" s="48"/>
      <c r="G18" s="50">
        <f t="shared" si="2"/>
        <v>0</v>
      </c>
    </row>
    <row r="19" spans="1:7" hidden="1" x14ac:dyDescent="0.25">
      <c r="A19" s="62"/>
      <c r="B19" s="68"/>
      <c r="C19" s="48"/>
      <c r="D19" s="48"/>
      <c r="E19" s="48"/>
      <c r="F19" s="48"/>
      <c r="G19" s="50">
        <f t="shared" si="2"/>
        <v>0</v>
      </c>
    </row>
    <row r="20" spans="1:7" hidden="1" x14ac:dyDescent="0.25">
      <c r="A20" s="62"/>
      <c r="B20" s="68"/>
      <c r="C20" s="48"/>
      <c r="D20" s="48"/>
      <c r="E20" s="48"/>
      <c r="F20" s="48"/>
      <c r="G20" s="50">
        <f t="shared" si="2"/>
        <v>0</v>
      </c>
    </row>
    <row r="21" spans="1:7" hidden="1" x14ac:dyDescent="0.25">
      <c r="A21" s="62"/>
      <c r="B21" s="68"/>
      <c r="C21" s="48"/>
      <c r="D21" s="48"/>
      <c r="E21" s="48"/>
      <c r="F21" s="48"/>
      <c r="G21" s="50">
        <f>SUM(C21:F21)</f>
        <v>0</v>
      </c>
    </row>
    <row r="22" spans="1:7" ht="15.75" hidden="1" thickBot="1" x14ac:dyDescent="0.3">
      <c r="A22" s="64" t="s">
        <v>186</v>
      </c>
      <c r="B22" s="70"/>
      <c r="C22" s="51">
        <f>SUM(C17:C21)</f>
        <v>0</v>
      </c>
      <c r="D22" s="51">
        <f>SUM(D17:D21)</f>
        <v>0</v>
      </c>
      <c r="E22" s="51">
        <f>SUM(E17:E21)</f>
        <v>0</v>
      </c>
      <c r="F22" s="51">
        <f>SUM(F17:F21)</f>
        <v>0</v>
      </c>
      <c r="G22" s="52">
        <f>SUM(G17:G21)</f>
        <v>0</v>
      </c>
    </row>
    <row r="23" spans="1:7" x14ac:dyDescent="0.25">
      <c r="A23" s="62" t="s">
        <v>185</v>
      </c>
      <c r="B23" s="69"/>
      <c r="C23" s="48"/>
      <c r="D23" s="48"/>
      <c r="E23" s="48"/>
      <c r="F23" s="48"/>
      <c r="G23" s="49"/>
    </row>
    <row r="24" spans="1:7" x14ac:dyDescent="0.25">
      <c r="A24" s="66" t="s">
        <v>176</v>
      </c>
      <c r="B24" s="69"/>
      <c r="C24" s="54"/>
      <c r="D24" s="48"/>
      <c r="E24" s="48"/>
      <c r="F24" s="48"/>
      <c r="G24" s="50">
        <f>SUM(C24:F24)</f>
        <v>0</v>
      </c>
    </row>
    <row r="25" spans="1:7" x14ac:dyDescent="0.25">
      <c r="A25" s="66" t="s">
        <v>206</v>
      </c>
      <c r="B25" s="69"/>
      <c r="C25" s="48">
        <v>487</v>
      </c>
      <c r="D25" s="48"/>
      <c r="E25" s="48"/>
      <c r="F25" s="48"/>
      <c r="G25" s="50">
        <f t="shared" ref="G25:G49" si="3">SUM(C25:F25)</f>
        <v>487</v>
      </c>
    </row>
    <row r="26" spans="1:7" x14ac:dyDescent="0.25">
      <c r="A26" s="66" t="s">
        <v>207</v>
      </c>
      <c r="B26" s="69"/>
      <c r="C26" s="48">
        <v>210</v>
      </c>
      <c r="D26" s="48"/>
      <c r="E26" s="48"/>
      <c r="F26" s="48"/>
      <c r="G26" s="50">
        <f t="shared" si="3"/>
        <v>210</v>
      </c>
    </row>
    <row r="27" spans="1:7" x14ac:dyDescent="0.25">
      <c r="A27" s="66" t="s">
        <v>208</v>
      </c>
      <c r="B27" s="69"/>
      <c r="C27" s="48">
        <v>740</v>
      </c>
      <c r="D27" s="48"/>
      <c r="E27" s="48"/>
      <c r="F27" s="48"/>
      <c r="G27" s="50">
        <f t="shared" si="3"/>
        <v>740</v>
      </c>
    </row>
    <row r="28" spans="1:7" x14ac:dyDescent="0.25">
      <c r="A28" s="66" t="s">
        <v>209</v>
      </c>
      <c r="B28" s="69"/>
      <c r="C28" s="48"/>
      <c r="D28" s="48"/>
      <c r="E28" s="48"/>
      <c r="F28" s="48"/>
      <c r="G28" s="50">
        <f t="shared" si="3"/>
        <v>0</v>
      </c>
    </row>
    <row r="29" spans="1:7" x14ac:dyDescent="0.25">
      <c r="A29" s="66" t="s">
        <v>210</v>
      </c>
      <c r="B29" s="69"/>
      <c r="C29" s="48">
        <v>1219.3</v>
      </c>
      <c r="D29" s="48"/>
      <c r="E29" s="48"/>
      <c r="F29" s="48"/>
      <c r="G29" s="50">
        <f t="shared" si="3"/>
        <v>1219.3</v>
      </c>
    </row>
    <row r="30" spans="1:7" x14ac:dyDescent="0.25">
      <c r="A30" s="66" t="s">
        <v>227</v>
      </c>
      <c r="B30" s="69"/>
      <c r="C30" s="48"/>
      <c r="D30" s="48"/>
      <c r="E30" s="48">
        <v>7339.16</v>
      </c>
      <c r="F30" s="48"/>
      <c r="G30" s="50">
        <f t="shared" si="3"/>
        <v>7339.16</v>
      </c>
    </row>
    <row r="31" spans="1:7" x14ac:dyDescent="0.25">
      <c r="A31" s="66" t="s">
        <v>211</v>
      </c>
      <c r="B31" s="69"/>
      <c r="C31" s="48"/>
      <c r="D31" s="48"/>
      <c r="E31" s="48"/>
      <c r="F31" s="48"/>
      <c r="G31" s="50">
        <f t="shared" si="3"/>
        <v>0</v>
      </c>
    </row>
    <row r="32" spans="1:7" x14ac:dyDescent="0.25">
      <c r="A32" s="66" t="s">
        <v>212</v>
      </c>
      <c r="B32" s="69"/>
      <c r="C32" s="55"/>
      <c r="D32" s="48">
        <v>9450</v>
      </c>
      <c r="E32" s="48"/>
      <c r="F32" s="48"/>
      <c r="G32" s="50">
        <f t="shared" si="3"/>
        <v>9450</v>
      </c>
    </row>
    <row r="33" spans="1:7" x14ac:dyDescent="0.25">
      <c r="A33" s="66" t="s">
        <v>213</v>
      </c>
      <c r="B33" s="69"/>
      <c r="C33" s="48"/>
      <c r="D33" s="48">
        <v>925.39</v>
      </c>
      <c r="E33" s="48"/>
      <c r="F33" s="48"/>
      <c r="G33" s="50">
        <f t="shared" si="3"/>
        <v>925.39</v>
      </c>
    </row>
    <row r="34" spans="1:7" x14ac:dyDescent="0.25">
      <c r="A34" s="66" t="s">
        <v>214</v>
      </c>
      <c r="B34" s="69"/>
      <c r="C34" s="55"/>
      <c r="D34" s="48"/>
      <c r="E34" s="48">
        <v>13275.68</v>
      </c>
      <c r="F34" s="48"/>
      <c r="G34" s="50">
        <f t="shared" si="3"/>
        <v>13275.68</v>
      </c>
    </row>
    <row r="35" spans="1:7" x14ac:dyDescent="0.25">
      <c r="A35" s="66" t="s">
        <v>215</v>
      </c>
      <c r="B35" s="69"/>
      <c r="C35" s="48"/>
      <c r="D35" s="48"/>
      <c r="E35" s="48"/>
      <c r="F35" s="48">
        <v>1321</v>
      </c>
      <c r="G35" s="50">
        <f t="shared" si="3"/>
        <v>1321</v>
      </c>
    </row>
    <row r="36" spans="1:7" x14ac:dyDescent="0.25">
      <c r="A36" s="66" t="s">
        <v>216</v>
      </c>
      <c r="B36" s="69"/>
      <c r="C36" s="55"/>
      <c r="D36" s="48"/>
      <c r="E36" s="48"/>
      <c r="F36" s="48">
        <v>761.4</v>
      </c>
      <c r="G36" s="50">
        <f t="shared" si="3"/>
        <v>761.4</v>
      </c>
    </row>
    <row r="37" spans="1:7" x14ac:dyDescent="0.25">
      <c r="A37" s="66" t="s">
        <v>217</v>
      </c>
      <c r="B37" s="69"/>
      <c r="C37" s="55"/>
      <c r="D37" s="48"/>
      <c r="E37" s="48">
        <v>1605</v>
      </c>
      <c r="F37" s="48"/>
      <c r="G37" s="50">
        <f t="shared" si="3"/>
        <v>1605</v>
      </c>
    </row>
    <row r="38" spans="1:7" x14ac:dyDescent="0.25">
      <c r="A38" s="66" t="s">
        <v>218</v>
      </c>
      <c r="B38" s="69"/>
      <c r="C38" s="55"/>
      <c r="D38" s="48"/>
      <c r="E38" s="48">
        <v>4714.5199999999995</v>
      </c>
      <c r="F38" s="48"/>
      <c r="G38" s="50">
        <f t="shared" si="3"/>
        <v>4714.5199999999995</v>
      </c>
    </row>
    <row r="39" spans="1:7" x14ac:dyDescent="0.25">
      <c r="A39" s="66" t="s">
        <v>219</v>
      </c>
      <c r="B39" s="69"/>
      <c r="C39" s="55"/>
      <c r="D39" s="48"/>
      <c r="E39" s="48">
        <v>4181.29</v>
      </c>
      <c r="F39" s="48"/>
      <c r="G39" s="50">
        <f t="shared" si="3"/>
        <v>4181.29</v>
      </c>
    </row>
    <row r="40" spans="1:7" x14ac:dyDescent="0.25">
      <c r="A40" s="66" t="s">
        <v>221</v>
      </c>
      <c r="B40" s="69"/>
      <c r="C40" s="48"/>
      <c r="D40" s="48"/>
      <c r="E40" s="48">
        <v>9134.56</v>
      </c>
      <c r="F40" s="48"/>
      <c r="G40" s="50">
        <f t="shared" si="3"/>
        <v>9134.56</v>
      </c>
    </row>
    <row r="41" spans="1:7" x14ac:dyDescent="0.25">
      <c r="A41" s="66" t="s">
        <v>222</v>
      </c>
      <c r="B41" s="69"/>
      <c r="C41" s="48"/>
      <c r="D41" s="48"/>
      <c r="E41" s="48">
        <v>19131.04</v>
      </c>
      <c r="F41" s="48"/>
      <c r="G41" s="50">
        <f t="shared" si="3"/>
        <v>19131.04</v>
      </c>
    </row>
    <row r="42" spans="1:7" x14ac:dyDescent="0.25">
      <c r="A42" s="66" t="s">
        <v>156</v>
      </c>
      <c r="B42" s="69"/>
      <c r="C42" s="48"/>
      <c r="D42" s="48"/>
      <c r="E42" s="48"/>
      <c r="F42" s="48"/>
      <c r="G42" s="50">
        <f t="shared" si="3"/>
        <v>0</v>
      </c>
    </row>
    <row r="43" spans="1:7" x14ac:dyDescent="0.25">
      <c r="A43" s="66" t="s">
        <v>223</v>
      </c>
      <c r="B43" s="69"/>
      <c r="C43" s="48"/>
      <c r="D43" s="48"/>
      <c r="E43" s="48">
        <v>7975.94</v>
      </c>
      <c r="F43" s="48"/>
      <c r="G43" s="50">
        <f t="shared" si="3"/>
        <v>7975.94</v>
      </c>
    </row>
    <row r="44" spans="1:7" x14ac:dyDescent="0.25">
      <c r="A44" s="66" t="s">
        <v>228</v>
      </c>
      <c r="B44" s="69"/>
      <c r="C44" s="48"/>
      <c r="D44" s="48"/>
      <c r="E44" s="48">
        <v>23727.98</v>
      </c>
      <c r="F44" s="48"/>
      <c r="G44" s="50">
        <f t="shared" si="3"/>
        <v>23727.98</v>
      </c>
    </row>
    <row r="45" spans="1:7" x14ac:dyDescent="0.25">
      <c r="A45" s="66" t="s">
        <v>229</v>
      </c>
      <c r="B45" s="69"/>
      <c r="C45" s="48"/>
      <c r="D45" s="48"/>
      <c r="E45" s="48">
        <v>7797.22</v>
      </c>
      <c r="F45" s="48"/>
      <c r="G45" s="50">
        <f t="shared" si="3"/>
        <v>7797.22</v>
      </c>
    </row>
    <row r="46" spans="1:7" x14ac:dyDescent="0.25">
      <c r="A46" s="66" t="s">
        <v>157</v>
      </c>
      <c r="B46" s="69"/>
      <c r="C46" s="48"/>
      <c r="D46" s="48"/>
      <c r="E46" s="48"/>
      <c r="F46" s="48"/>
      <c r="G46" s="50">
        <f t="shared" si="3"/>
        <v>0</v>
      </c>
    </row>
    <row r="47" spans="1:7" x14ac:dyDescent="0.25">
      <c r="A47" s="66" t="s">
        <v>224</v>
      </c>
      <c r="B47" s="69"/>
      <c r="C47" s="48"/>
      <c r="D47" s="48"/>
      <c r="E47" s="48"/>
      <c r="F47" s="48">
        <v>6225.25</v>
      </c>
      <c r="G47" s="50">
        <f t="shared" si="3"/>
        <v>6225.25</v>
      </c>
    </row>
    <row r="48" spans="1:7" x14ac:dyDescent="0.25">
      <c r="A48" s="66" t="s">
        <v>225</v>
      </c>
      <c r="B48" s="69"/>
      <c r="C48" s="48"/>
      <c r="D48" s="48"/>
      <c r="E48" s="48"/>
      <c r="F48" s="48"/>
      <c r="G48" s="50">
        <f t="shared" si="3"/>
        <v>0</v>
      </c>
    </row>
    <row r="49" spans="1:7" x14ac:dyDescent="0.25">
      <c r="A49" s="66" t="s">
        <v>226</v>
      </c>
      <c r="B49" s="69"/>
      <c r="C49" s="48"/>
      <c r="D49" s="48"/>
      <c r="E49" s="48"/>
      <c r="F49" s="48">
        <v>7317.07</v>
      </c>
      <c r="G49" s="50">
        <f t="shared" si="3"/>
        <v>7317.07</v>
      </c>
    </row>
    <row r="50" spans="1:7" x14ac:dyDescent="0.25">
      <c r="A50" s="63"/>
      <c r="B50" s="69"/>
      <c r="C50" s="48"/>
      <c r="D50" s="48"/>
      <c r="E50" s="48"/>
      <c r="F50" s="48"/>
      <c r="G50" s="50"/>
    </row>
    <row r="51" spans="1:7" ht="15.75" thickBot="1" x14ac:dyDescent="0.3">
      <c r="A51" s="64" t="s">
        <v>186</v>
      </c>
      <c r="B51" s="70"/>
      <c r="C51" s="51">
        <f>SUM(C24:C50)</f>
        <v>2656.3</v>
      </c>
      <c r="D51" s="51">
        <f>SUM(D24:D50)</f>
        <v>10375.39</v>
      </c>
      <c r="E51" s="51">
        <f>SUM(E24:E50)</f>
        <v>98882.39</v>
      </c>
      <c r="F51" s="51">
        <f>SUM(F24:F50)</f>
        <v>15624.72</v>
      </c>
      <c r="G51" s="52">
        <f>SUM(G24:G50)</f>
        <v>127538.79999999999</v>
      </c>
    </row>
    <row r="52" spans="1:7" x14ac:dyDescent="0.25">
      <c r="A52" s="62"/>
      <c r="B52" s="68"/>
      <c r="C52" s="48"/>
      <c r="D52" s="48"/>
      <c r="E52" s="48"/>
      <c r="F52" s="48"/>
      <c r="G52" s="53"/>
    </row>
    <row r="53" spans="1:7" x14ac:dyDescent="0.25">
      <c r="A53" s="73" t="s">
        <v>189</v>
      </c>
      <c r="B53" s="74"/>
      <c r="C53" s="75" t="s">
        <v>19</v>
      </c>
      <c r="D53" s="75" t="s">
        <v>177</v>
      </c>
      <c r="E53" s="75" t="s">
        <v>178</v>
      </c>
      <c r="F53" s="75" t="s">
        <v>179</v>
      </c>
      <c r="G53" s="76" t="s">
        <v>186</v>
      </c>
    </row>
    <row r="54" spans="1:7" hidden="1" x14ac:dyDescent="0.25">
      <c r="A54" s="63"/>
      <c r="B54" s="69"/>
      <c r="C54" s="48"/>
      <c r="D54" s="48"/>
      <c r="E54" s="48"/>
      <c r="F54" s="48"/>
      <c r="G54" s="49"/>
    </row>
    <row r="55" spans="1:7" hidden="1" x14ac:dyDescent="0.25">
      <c r="A55" s="63" t="s">
        <v>182</v>
      </c>
      <c r="B55" s="69"/>
      <c r="C55" s="48"/>
      <c r="D55" s="48"/>
      <c r="E55" s="48"/>
      <c r="F55" s="48"/>
      <c r="G55" s="49"/>
    </row>
    <row r="56" spans="1:7" hidden="1" x14ac:dyDescent="0.25">
      <c r="A56" s="63"/>
      <c r="B56" s="69"/>
      <c r="C56" s="48"/>
      <c r="D56" s="48"/>
      <c r="E56" s="48"/>
      <c r="F56" s="48"/>
      <c r="G56" s="50">
        <f>SUM(C56:F56)</f>
        <v>0</v>
      </c>
    </row>
    <row r="57" spans="1:7" hidden="1" x14ac:dyDescent="0.25">
      <c r="A57" s="63"/>
      <c r="B57" s="69"/>
      <c r="C57" s="48"/>
      <c r="D57" s="48"/>
      <c r="E57" s="48"/>
      <c r="F57" s="48"/>
      <c r="G57" s="50">
        <f t="shared" ref="G57:G61" si="4">SUM(C57:F57)</f>
        <v>0</v>
      </c>
    </row>
    <row r="58" spans="1:7" hidden="1" x14ac:dyDescent="0.25">
      <c r="A58" s="63"/>
      <c r="B58" s="69"/>
      <c r="C58" s="48"/>
      <c r="D58" s="48"/>
      <c r="E58" s="48"/>
      <c r="F58" s="48"/>
      <c r="G58" s="50">
        <f t="shared" si="4"/>
        <v>0</v>
      </c>
    </row>
    <row r="59" spans="1:7" hidden="1" x14ac:dyDescent="0.25">
      <c r="A59" s="63"/>
      <c r="B59" s="69"/>
      <c r="C59" s="48"/>
      <c r="D59" s="48"/>
      <c r="E59" s="48"/>
      <c r="F59" s="48"/>
      <c r="G59" s="50">
        <f t="shared" si="4"/>
        <v>0</v>
      </c>
    </row>
    <row r="60" spans="1:7" hidden="1" x14ac:dyDescent="0.25">
      <c r="A60" s="63"/>
      <c r="B60" s="69"/>
      <c r="C60" s="48"/>
      <c r="D60" s="48"/>
      <c r="E60" s="48"/>
      <c r="F60" s="48"/>
      <c r="G60" s="50">
        <f t="shared" si="4"/>
        <v>0</v>
      </c>
    </row>
    <row r="61" spans="1:7" hidden="1" x14ac:dyDescent="0.25">
      <c r="A61" s="63"/>
      <c r="B61" s="69"/>
      <c r="C61" s="48"/>
      <c r="D61" s="48"/>
      <c r="E61" s="48"/>
      <c r="F61" s="48"/>
      <c r="G61" s="50">
        <f t="shared" si="4"/>
        <v>0</v>
      </c>
    </row>
    <row r="62" spans="1:7" ht="15.75" hidden="1" thickBot="1" x14ac:dyDescent="0.3">
      <c r="A62" s="64" t="s">
        <v>186</v>
      </c>
      <c r="B62" s="70"/>
      <c r="C62" s="51">
        <f>SUM(C56:C61)</f>
        <v>0</v>
      </c>
      <c r="D62" s="51">
        <f t="shared" ref="D62:F62" si="5">SUM(D56:D61)</f>
        <v>0</v>
      </c>
      <c r="E62" s="51">
        <f t="shared" si="5"/>
        <v>0</v>
      </c>
      <c r="F62" s="51">
        <f t="shared" si="5"/>
        <v>0</v>
      </c>
      <c r="G62" s="52">
        <f>SUM(G56:G61)</f>
        <v>0</v>
      </c>
    </row>
    <row r="63" spans="1:7" hidden="1" x14ac:dyDescent="0.25">
      <c r="A63" s="63" t="s">
        <v>183</v>
      </c>
      <c r="B63" s="69"/>
      <c r="C63" s="48"/>
      <c r="D63" s="48"/>
      <c r="E63" s="48"/>
      <c r="F63" s="48"/>
      <c r="G63" s="49"/>
    </row>
    <row r="64" spans="1:7" hidden="1" x14ac:dyDescent="0.25">
      <c r="A64" s="63"/>
      <c r="B64" s="69"/>
      <c r="C64" s="48"/>
      <c r="D64" s="48"/>
      <c r="E64" s="48"/>
      <c r="F64" s="48"/>
      <c r="G64" s="50">
        <f t="shared" ref="G64:G68" si="6">SUM(C64:F64)</f>
        <v>0</v>
      </c>
    </row>
    <row r="65" spans="1:7" hidden="1" x14ac:dyDescent="0.25">
      <c r="A65" s="63"/>
      <c r="B65" s="69"/>
      <c r="C65" s="48"/>
      <c r="D65" s="48"/>
      <c r="E65" s="48"/>
      <c r="F65" s="48"/>
      <c r="G65" s="50">
        <f t="shared" si="6"/>
        <v>0</v>
      </c>
    </row>
    <row r="66" spans="1:7" hidden="1" x14ac:dyDescent="0.25">
      <c r="A66" s="63"/>
      <c r="B66" s="69"/>
      <c r="C66" s="48"/>
      <c r="D66" s="48"/>
      <c r="E66" s="48"/>
      <c r="F66" s="48"/>
      <c r="G66" s="50">
        <f t="shared" si="6"/>
        <v>0</v>
      </c>
    </row>
    <row r="67" spans="1:7" hidden="1" x14ac:dyDescent="0.25">
      <c r="A67" s="63"/>
      <c r="B67" s="69"/>
      <c r="C67" s="48"/>
      <c r="D67" s="48"/>
      <c r="E67" s="48"/>
      <c r="F67" s="48"/>
      <c r="G67" s="50">
        <f t="shared" si="6"/>
        <v>0</v>
      </c>
    </row>
    <row r="68" spans="1:7" hidden="1" x14ac:dyDescent="0.25">
      <c r="A68" s="63"/>
      <c r="B68" s="69"/>
      <c r="C68" s="48"/>
      <c r="D68" s="48"/>
      <c r="E68" s="48"/>
      <c r="F68" s="48"/>
      <c r="G68" s="50">
        <f t="shared" si="6"/>
        <v>0</v>
      </c>
    </row>
    <row r="69" spans="1:7" ht="15.75" hidden="1" thickBot="1" x14ac:dyDescent="0.3">
      <c r="A69" s="64" t="s">
        <v>186</v>
      </c>
      <c r="B69" s="70"/>
      <c r="C69" s="51">
        <f>SUM(C64:C68)</f>
        <v>0</v>
      </c>
      <c r="D69" s="51">
        <f t="shared" ref="D69:F69" si="7">SUM(D64:D68)</f>
        <v>0</v>
      </c>
      <c r="E69" s="51">
        <f t="shared" si="7"/>
        <v>0</v>
      </c>
      <c r="F69" s="51">
        <f t="shared" si="7"/>
        <v>0</v>
      </c>
      <c r="G69" s="52">
        <f>SUM(G64:G68)</f>
        <v>0</v>
      </c>
    </row>
    <row r="70" spans="1:7" hidden="1" x14ac:dyDescent="0.25">
      <c r="A70" s="63" t="s">
        <v>184</v>
      </c>
      <c r="B70" s="69"/>
      <c r="C70" s="48"/>
      <c r="D70" s="48"/>
      <c r="E70" s="48"/>
      <c r="F70" s="48"/>
      <c r="G70" s="49"/>
    </row>
    <row r="71" spans="1:7" hidden="1" x14ac:dyDescent="0.25">
      <c r="A71" s="63"/>
      <c r="B71" s="69"/>
      <c r="C71" s="48"/>
      <c r="D71" s="48"/>
      <c r="E71" s="48"/>
      <c r="F71" s="48"/>
      <c r="G71" s="50">
        <f t="shared" ref="G71:G76" si="8">SUM(C71:F71)</f>
        <v>0</v>
      </c>
    </row>
    <row r="72" spans="1:7" hidden="1" x14ac:dyDescent="0.25">
      <c r="A72" s="63"/>
      <c r="B72" s="69"/>
      <c r="C72" s="48"/>
      <c r="D72" s="48"/>
      <c r="E72" s="48"/>
      <c r="F72" s="48"/>
      <c r="G72" s="50">
        <f t="shared" si="8"/>
        <v>0</v>
      </c>
    </row>
    <row r="73" spans="1:7" hidden="1" x14ac:dyDescent="0.25">
      <c r="A73" s="63"/>
      <c r="B73" s="69"/>
      <c r="C73" s="48"/>
      <c r="D73" s="48"/>
      <c r="E73" s="48"/>
      <c r="F73" s="48"/>
      <c r="G73" s="50">
        <f t="shared" si="8"/>
        <v>0</v>
      </c>
    </row>
    <row r="74" spans="1:7" hidden="1" x14ac:dyDescent="0.25">
      <c r="A74" s="63"/>
      <c r="B74" s="69"/>
      <c r="C74" s="48"/>
      <c r="D74" s="48"/>
      <c r="E74" s="48"/>
      <c r="F74" s="48"/>
      <c r="G74" s="50">
        <f t="shared" si="8"/>
        <v>0</v>
      </c>
    </row>
    <row r="75" spans="1:7" hidden="1" x14ac:dyDescent="0.25">
      <c r="A75" s="63"/>
      <c r="B75" s="69"/>
      <c r="C75" s="48"/>
      <c r="D75" s="48"/>
      <c r="E75" s="48"/>
      <c r="F75" s="48"/>
      <c r="G75" s="50">
        <f t="shared" si="8"/>
        <v>0</v>
      </c>
    </row>
    <row r="76" spans="1:7" hidden="1" x14ac:dyDescent="0.25">
      <c r="A76" s="63"/>
      <c r="B76" s="69"/>
      <c r="C76" s="48"/>
      <c r="D76" s="48"/>
      <c r="E76" s="48"/>
      <c r="F76" s="48"/>
      <c r="G76" s="50">
        <f t="shared" si="8"/>
        <v>0</v>
      </c>
    </row>
    <row r="77" spans="1:7" ht="15.75" hidden="1" thickBot="1" x14ac:dyDescent="0.3">
      <c r="A77" s="64" t="s">
        <v>186</v>
      </c>
      <c r="B77" s="70"/>
      <c r="C77" s="51">
        <f>SUM(C71:C76)</f>
        <v>0</v>
      </c>
      <c r="D77" s="51">
        <f t="shared" ref="D77:F77" si="9">SUM(D71:D76)</f>
        <v>0</v>
      </c>
      <c r="E77" s="51">
        <f t="shared" si="9"/>
        <v>0</v>
      </c>
      <c r="F77" s="51">
        <f t="shared" si="9"/>
        <v>0</v>
      </c>
      <c r="G77" s="52">
        <f>SUM(G71:G76)</f>
        <v>0</v>
      </c>
    </row>
    <row r="78" spans="1:7" hidden="1" x14ac:dyDescent="0.25">
      <c r="A78" s="62" t="s">
        <v>193</v>
      </c>
      <c r="B78" s="68"/>
      <c r="C78" s="48"/>
      <c r="D78" s="48"/>
      <c r="E78" s="48"/>
      <c r="F78" s="48"/>
      <c r="G78" s="53"/>
    </row>
    <row r="79" spans="1:7" hidden="1" x14ac:dyDescent="0.25">
      <c r="A79" s="66"/>
      <c r="B79" s="71"/>
      <c r="C79" s="48"/>
      <c r="D79" s="48"/>
      <c r="E79" s="48"/>
      <c r="F79" s="48"/>
      <c r="G79" s="50">
        <f t="shared" ref="G79:G82" si="10">SUM(C79:F79)</f>
        <v>0</v>
      </c>
    </row>
    <row r="80" spans="1:7" hidden="1" x14ac:dyDescent="0.25">
      <c r="A80" s="66"/>
      <c r="B80" s="68"/>
      <c r="C80" s="48"/>
      <c r="D80" s="48"/>
      <c r="E80" s="48"/>
      <c r="F80" s="48"/>
      <c r="G80" s="50">
        <f t="shared" si="10"/>
        <v>0</v>
      </c>
    </row>
    <row r="81" spans="1:7" hidden="1" x14ac:dyDescent="0.25">
      <c r="A81" s="62"/>
      <c r="B81" s="68"/>
      <c r="C81" s="48"/>
      <c r="D81" s="48"/>
      <c r="E81" s="48"/>
      <c r="F81" s="48"/>
      <c r="G81" s="50">
        <f t="shared" si="10"/>
        <v>0</v>
      </c>
    </row>
    <row r="82" spans="1:7" hidden="1" x14ac:dyDescent="0.25">
      <c r="A82" s="62"/>
      <c r="B82" s="68"/>
      <c r="C82" s="48"/>
      <c r="D82" s="48"/>
      <c r="E82" s="48"/>
      <c r="F82" s="48"/>
      <c r="G82" s="50">
        <f t="shared" si="10"/>
        <v>0</v>
      </c>
    </row>
    <row r="83" spans="1:7" hidden="1" x14ac:dyDescent="0.25">
      <c r="A83" s="62"/>
      <c r="B83" s="68"/>
      <c r="C83" s="48"/>
      <c r="D83" s="48"/>
      <c r="E83" s="48"/>
      <c r="F83" s="48"/>
      <c r="G83" s="50">
        <f>SUM(C83:F83)</f>
        <v>0</v>
      </c>
    </row>
    <row r="84" spans="1:7" ht="15.75" hidden="1" thickBot="1" x14ac:dyDescent="0.25">
      <c r="A84" s="64" t="s">
        <v>186</v>
      </c>
      <c r="B84" s="70"/>
      <c r="C84" s="51">
        <f>SUM(C78:C83)</f>
        <v>0</v>
      </c>
      <c r="D84" s="51">
        <f t="shared" ref="D84:F84" si="11">SUM(D78:D83)</f>
        <v>0</v>
      </c>
      <c r="E84" s="51">
        <f t="shared" si="11"/>
        <v>0</v>
      </c>
      <c r="F84" s="51">
        <f t="shared" si="11"/>
        <v>0</v>
      </c>
      <c r="G84" s="52">
        <f>SUM(G78:G83)</f>
        <v>0</v>
      </c>
    </row>
    <row r="85" spans="1:7" x14ac:dyDescent="0.25">
      <c r="A85" s="62" t="s">
        <v>185</v>
      </c>
      <c r="B85" s="69"/>
      <c r="C85" s="48"/>
      <c r="D85" s="48"/>
      <c r="E85" s="48"/>
      <c r="F85" s="48"/>
      <c r="G85" s="50"/>
    </row>
    <row r="86" spans="1:7" x14ac:dyDescent="0.25">
      <c r="A86" s="66" t="s">
        <v>175</v>
      </c>
      <c r="B86" s="69"/>
      <c r="C86" s="48"/>
      <c r="D86" s="48"/>
      <c r="E86" s="48"/>
      <c r="F86" s="48"/>
      <c r="G86" s="50"/>
    </row>
    <row r="87" spans="1:7" x14ac:dyDescent="0.25">
      <c r="A87" s="63" t="s">
        <v>235</v>
      </c>
      <c r="B87" s="69"/>
      <c r="C87" s="48"/>
      <c r="D87" s="48">
        <v>53937.5</v>
      </c>
      <c r="E87" s="48"/>
      <c r="F87" s="48"/>
      <c r="G87" s="50">
        <f>SUM(C87:F87)</f>
        <v>53937.5</v>
      </c>
    </row>
    <row r="88" spans="1:7" x14ac:dyDescent="0.25">
      <c r="A88" s="63" t="s">
        <v>157</v>
      </c>
      <c r="B88" s="69"/>
      <c r="C88" s="48"/>
      <c r="D88" s="48"/>
      <c r="E88" s="48"/>
      <c r="F88" s="48"/>
      <c r="G88" s="50">
        <f>SUM(C88:F88)</f>
        <v>0</v>
      </c>
    </row>
    <row r="89" spans="1:7" x14ac:dyDescent="0.25">
      <c r="A89" s="63" t="s">
        <v>236</v>
      </c>
      <c r="B89" s="69"/>
      <c r="C89" s="48"/>
      <c r="D89" s="48">
        <v>5000</v>
      </c>
      <c r="E89" s="48"/>
      <c r="F89" s="48"/>
      <c r="G89" s="50">
        <f t="shared" ref="G89:G90" si="12">SUM(C89:F89)</f>
        <v>5000</v>
      </c>
    </row>
    <row r="90" spans="1:7" x14ac:dyDescent="0.25">
      <c r="A90" s="63" t="s">
        <v>176</v>
      </c>
      <c r="B90" s="69"/>
      <c r="C90" s="48"/>
      <c r="D90" s="48"/>
      <c r="E90" s="48"/>
      <c r="F90" s="48"/>
      <c r="G90" s="50">
        <f t="shared" si="12"/>
        <v>0</v>
      </c>
    </row>
    <row r="91" spans="1:7" x14ac:dyDescent="0.25">
      <c r="A91" s="63" t="s">
        <v>237</v>
      </c>
      <c r="B91" s="69"/>
      <c r="C91" s="48"/>
      <c r="D91" s="48">
        <v>5687.9</v>
      </c>
      <c r="E91" s="48"/>
      <c r="F91" s="48"/>
      <c r="G91" s="50">
        <f>SUM(C91:F91)</f>
        <v>5687.9</v>
      </c>
    </row>
    <row r="92" spans="1:7" ht="15.75" thickBot="1" x14ac:dyDescent="0.3">
      <c r="A92" s="64" t="s">
        <v>186</v>
      </c>
      <c r="B92" s="70"/>
      <c r="C92" s="51">
        <f>SUM(C85:C91)</f>
        <v>0</v>
      </c>
      <c r="D92" s="51">
        <f>SUM(D85:D91)</f>
        <v>64625.4</v>
      </c>
      <c r="E92" s="51">
        <f>SUM(E85:E91)</f>
        <v>0</v>
      </c>
      <c r="F92" s="51">
        <f>SUM(F85:F91)</f>
        <v>0</v>
      </c>
      <c r="G92" s="52">
        <f>SUM(G85:G91)</f>
        <v>64625.4</v>
      </c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104"/>
  <sheetViews>
    <sheetView workbookViewId="0">
      <selection activeCell="D3" sqref="D3"/>
    </sheetView>
  </sheetViews>
  <sheetFormatPr defaultRowHeight="15" x14ac:dyDescent="0.25"/>
  <cols>
    <col min="1" max="1" width="3.85546875" customWidth="1"/>
    <col min="2" max="2" width="41.5703125" bestFit="1" customWidth="1"/>
    <col min="3" max="3" width="14" style="4" customWidth="1"/>
    <col min="4" max="6" width="15.28515625" style="4" customWidth="1"/>
    <col min="7" max="7" width="15.28515625" style="2" customWidth="1"/>
  </cols>
  <sheetData>
    <row r="1" spans="1:7" x14ac:dyDescent="0.25">
      <c r="A1" s="2" t="s">
        <v>190</v>
      </c>
      <c r="B1" s="2"/>
    </row>
    <row r="3" spans="1:7" x14ac:dyDescent="0.25">
      <c r="A3" s="38" t="s">
        <v>188</v>
      </c>
      <c r="B3" s="38"/>
      <c r="C3" s="40" t="s">
        <v>19</v>
      </c>
      <c r="D3" s="40" t="s">
        <v>238</v>
      </c>
      <c r="E3" s="40" t="s">
        <v>178</v>
      </c>
      <c r="F3" s="40" t="s">
        <v>179</v>
      </c>
      <c r="G3" s="39" t="s">
        <v>186</v>
      </c>
    </row>
    <row r="4" spans="1:7" x14ac:dyDescent="0.25">
      <c r="A4" s="2" t="s">
        <v>182</v>
      </c>
      <c r="B4" s="2"/>
    </row>
    <row r="5" spans="1:7" x14ac:dyDescent="0.25">
      <c r="G5" s="45">
        <f>SUM(C5:F5)</f>
        <v>0</v>
      </c>
    </row>
    <row r="6" spans="1:7" x14ac:dyDescent="0.25">
      <c r="G6" s="45">
        <f t="shared" ref="G6:G10" si="0">SUM(C6:F6)</f>
        <v>0</v>
      </c>
    </row>
    <row r="7" spans="1:7" x14ac:dyDescent="0.25">
      <c r="G7" s="45">
        <f t="shared" si="0"/>
        <v>0</v>
      </c>
    </row>
    <row r="8" spans="1:7" x14ac:dyDescent="0.25">
      <c r="G8" s="45">
        <f t="shared" si="0"/>
        <v>0</v>
      </c>
    </row>
    <row r="9" spans="1:7" x14ac:dyDescent="0.25">
      <c r="G9" s="45">
        <f t="shared" si="0"/>
        <v>0</v>
      </c>
    </row>
    <row r="10" spans="1:7" x14ac:dyDescent="0.25">
      <c r="G10" s="45">
        <f t="shared" si="0"/>
        <v>0</v>
      </c>
    </row>
    <row r="11" spans="1:7" ht="15.75" thickBot="1" x14ac:dyDescent="0.3">
      <c r="A11" s="42" t="s">
        <v>186</v>
      </c>
      <c r="B11" s="42"/>
      <c r="C11" s="35">
        <f>SUM(C5:C10)</f>
        <v>0</v>
      </c>
      <c r="D11" s="35">
        <f t="shared" ref="D11:F11" si="1">SUM(D5:D10)</f>
        <v>0</v>
      </c>
      <c r="E11" s="35">
        <f t="shared" si="1"/>
        <v>0</v>
      </c>
      <c r="F11" s="35">
        <f t="shared" si="1"/>
        <v>0</v>
      </c>
      <c r="G11" s="46">
        <f>SUM(G5:G10)</f>
        <v>0</v>
      </c>
    </row>
    <row r="12" spans="1:7" x14ac:dyDescent="0.25">
      <c r="A12" s="2" t="s">
        <v>183</v>
      </c>
      <c r="B12" s="2"/>
    </row>
    <row r="13" spans="1:7" x14ac:dyDescent="0.25">
      <c r="G13" s="45">
        <f t="shared" ref="G13:G17" si="2">SUM(C13:F13)</f>
        <v>0</v>
      </c>
    </row>
    <row r="14" spans="1:7" x14ac:dyDescent="0.25">
      <c r="G14" s="45">
        <f t="shared" si="2"/>
        <v>0</v>
      </c>
    </row>
    <row r="15" spans="1:7" x14ac:dyDescent="0.25">
      <c r="G15" s="45">
        <f t="shared" si="2"/>
        <v>0</v>
      </c>
    </row>
    <row r="16" spans="1:7" x14ac:dyDescent="0.25">
      <c r="G16" s="45">
        <f t="shared" si="2"/>
        <v>0</v>
      </c>
    </row>
    <row r="17" spans="1:7" x14ac:dyDescent="0.25">
      <c r="G17" s="45">
        <f t="shared" si="2"/>
        <v>0</v>
      </c>
    </row>
    <row r="18" spans="1:7" ht="15.75" thickBot="1" x14ac:dyDescent="0.3">
      <c r="A18" s="42" t="s">
        <v>186</v>
      </c>
      <c r="B18" s="42"/>
      <c r="C18" s="35">
        <f>SUM(C13:C17)</f>
        <v>0</v>
      </c>
      <c r="D18" s="35">
        <f t="shared" ref="D18:F18" si="3">SUM(D13:D17)</f>
        <v>0</v>
      </c>
      <c r="E18" s="35">
        <f t="shared" si="3"/>
        <v>0</v>
      </c>
      <c r="F18" s="35">
        <f t="shared" si="3"/>
        <v>0</v>
      </c>
      <c r="G18" s="46">
        <f>SUM(G13:G17)</f>
        <v>0</v>
      </c>
    </row>
    <row r="19" spans="1:7" x14ac:dyDescent="0.25">
      <c r="A19" s="2" t="s">
        <v>184</v>
      </c>
      <c r="B19" s="2"/>
    </row>
    <row r="20" spans="1:7" x14ac:dyDescent="0.25">
      <c r="G20" s="45">
        <f t="shared" ref="G20:G25" si="4">SUM(C20:F20)</f>
        <v>0</v>
      </c>
    </row>
    <row r="21" spans="1:7" x14ac:dyDescent="0.25">
      <c r="G21" s="45">
        <f>SUM(C21:F21)</f>
        <v>0</v>
      </c>
    </row>
    <row r="22" spans="1:7" x14ac:dyDescent="0.25">
      <c r="A22" s="3"/>
      <c r="G22" s="45">
        <f t="shared" si="4"/>
        <v>0</v>
      </c>
    </row>
    <row r="23" spans="1:7" x14ac:dyDescent="0.25">
      <c r="G23" s="45">
        <f t="shared" si="4"/>
        <v>0</v>
      </c>
    </row>
    <row r="24" spans="1:7" x14ac:dyDescent="0.25">
      <c r="G24" s="45">
        <f t="shared" si="4"/>
        <v>0</v>
      </c>
    </row>
    <row r="25" spans="1:7" x14ac:dyDescent="0.25">
      <c r="G25" s="45">
        <f t="shared" si="4"/>
        <v>0</v>
      </c>
    </row>
    <row r="26" spans="1:7" ht="15.75" thickBot="1" x14ac:dyDescent="0.3">
      <c r="A26" s="42" t="s">
        <v>186</v>
      </c>
      <c r="B26" s="42"/>
      <c r="C26" s="35">
        <f>SUM(C20:C25)</f>
        <v>0</v>
      </c>
      <c r="D26" s="35">
        <f>SUM(D20:D25)</f>
        <v>0</v>
      </c>
      <c r="E26" s="35">
        <f>SUM(E20:E25)</f>
        <v>0</v>
      </c>
      <c r="F26" s="35">
        <f>SUM(F20:F25)</f>
        <v>0</v>
      </c>
      <c r="G26" s="46">
        <f>SUM(G20:G25)</f>
        <v>0</v>
      </c>
    </row>
    <row r="27" spans="1:7" x14ac:dyDescent="0.25">
      <c r="A27" s="14" t="s">
        <v>193</v>
      </c>
      <c r="B27" s="14"/>
      <c r="C27" s="8"/>
      <c r="D27" s="8"/>
      <c r="E27" s="8"/>
      <c r="F27" s="8"/>
      <c r="G27" s="47"/>
    </row>
    <row r="28" spans="1:7" x14ac:dyDescent="0.25">
      <c r="A28" s="43"/>
      <c r="B28" s="43"/>
      <c r="C28" s="8"/>
      <c r="D28" s="8"/>
      <c r="E28" s="8"/>
      <c r="F28" s="8"/>
      <c r="G28" s="45">
        <f t="shared" ref="G28:G31" si="5">SUM(C28:F28)</f>
        <v>0</v>
      </c>
    </row>
    <row r="29" spans="1:7" x14ac:dyDescent="0.25">
      <c r="A29" s="43"/>
      <c r="B29" s="14"/>
      <c r="C29" s="8"/>
      <c r="D29" s="8"/>
      <c r="E29" s="8"/>
      <c r="F29" s="8"/>
      <c r="G29" s="45">
        <f t="shared" si="5"/>
        <v>0</v>
      </c>
    </row>
    <row r="30" spans="1:7" x14ac:dyDescent="0.25">
      <c r="A30" s="14"/>
      <c r="B30" s="14"/>
      <c r="C30" s="8"/>
      <c r="D30" s="8"/>
      <c r="E30" s="8"/>
      <c r="F30" s="8"/>
      <c r="G30" s="45">
        <f t="shared" si="5"/>
        <v>0</v>
      </c>
    </row>
    <row r="31" spans="1:7" x14ac:dyDescent="0.25">
      <c r="A31" s="14"/>
      <c r="B31" s="14"/>
      <c r="C31" s="8"/>
      <c r="D31" s="8"/>
      <c r="E31" s="8"/>
      <c r="F31" s="8"/>
      <c r="G31" s="45">
        <f t="shared" si="5"/>
        <v>0</v>
      </c>
    </row>
    <row r="32" spans="1:7" x14ac:dyDescent="0.25">
      <c r="A32" s="14"/>
      <c r="B32" s="14"/>
      <c r="C32" s="8"/>
      <c r="D32" s="8"/>
      <c r="E32" s="8"/>
      <c r="F32" s="8"/>
      <c r="G32" s="45">
        <f>SUM(C32:F32)</f>
        <v>0</v>
      </c>
    </row>
    <row r="33" spans="1:7" ht="15.75" thickBot="1" x14ac:dyDescent="0.3">
      <c r="A33" s="42" t="s">
        <v>186</v>
      </c>
      <c r="B33" s="42"/>
      <c r="C33" s="35">
        <f>SUM(C28:C32)</f>
        <v>0</v>
      </c>
      <c r="D33" s="35">
        <f>SUM(D28:D32)</f>
        <v>0</v>
      </c>
      <c r="E33" s="35">
        <f>SUM(E28:E32)</f>
        <v>0</v>
      </c>
      <c r="F33" s="35">
        <f>SUM(F28:F32)</f>
        <v>0</v>
      </c>
      <c r="G33" s="46">
        <f>SUM(G28:G32)</f>
        <v>0</v>
      </c>
    </row>
    <row r="34" spans="1:7" x14ac:dyDescent="0.25">
      <c r="A34" s="2" t="s">
        <v>185</v>
      </c>
    </row>
    <row r="35" spans="1:7" x14ac:dyDescent="0.25">
      <c r="A35" s="28"/>
      <c r="C35" s="44"/>
      <c r="G35" s="45">
        <f>SUM(D35:F35)</f>
        <v>0</v>
      </c>
    </row>
    <row r="36" spans="1:7" x14ac:dyDescent="0.25">
      <c r="A36" s="28"/>
      <c r="C36" s="28"/>
      <c r="G36" s="45">
        <f>SUM(D36:F36)</f>
        <v>0</v>
      </c>
    </row>
    <row r="37" spans="1:7" x14ac:dyDescent="0.25">
      <c r="A37" s="28"/>
      <c r="C37" s="28"/>
      <c r="G37" s="45">
        <f>SUM(D37:F37)</f>
        <v>0</v>
      </c>
    </row>
    <row r="38" spans="1:7" x14ac:dyDescent="0.25">
      <c r="A38" s="28"/>
      <c r="C38" s="28"/>
      <c r="G38" s="45">
        <f>SUM(D38:F38)</f>
        <v>0</v>
      </c>
    </row>
    <row r="39" spans="1:7" x14ac:dyDescent="0.25">
      <c r="G39" s="45"/>
    </row>
    <row r="40" spans="1:7" x14ac:dyDescent="0.25">
      <c r="C40" s="28"/>
      <c r="G40" s="45">
        <f>SUM(D40:F40)</f>
        <v>0</v>
      </c>
    </row>
    <row r="41" spans="1:7" x14ac:dyDescent="0.25">
      <c r="A41" s="28"/>
      <c r="G41" s="45"/>
    </row>
    <row r="42" spans="1:7" x14ac:dyDescent="0.25">
      <c r="C42" s="28"/>
      <c r="G42" s="45">
        <f>SUM(D42:F42)</f>
        <v>0</v>
      </c>
    </row>
    <row r="43" spans="1:7" x14ac:dyDescent="0.25">
      <c r="G43" s="45"/>
    </row>
    <row r="44" spans="1:7" x14ac:dyDescent="0.25">
      <c r="A44" s="28"/>
      <c r="C44" s="28"/>
      <c r="G44" s="45">
        <f>SUM(D44:F44)</f>
        <v>0</v>
      </c>
    </row>
    <row r="45" spans="1:7" x14ac:dyDescent="0.25">
      <c r="A45" s="28"/>
      <c r="C45" s="28"/>
      <c r="G45" s="45">
        <f>SUM(D45:F45)</f>
        <v>0</v>
      </c>
    </row>
    <row r="46" spans="1:7" x14ac:dyDescent="0.25">
      <c r="A46" s="28"/>
      <c r="C46" s="28"/>
      <c r="G46" s="45">
        <f>SUM(D46:F46)</f>
        <v>0</v>
      </c>
    </row>
    <row r="47" spans="1:7" x14ac:dyDescent="0.25">
      <c r="A47" s="28"/>
      <c r="C47" s="28"/>
      <c r="G47" s="45">
        <f>SUM(D47:F47)</f>
        <v>0</v>
      </c>
    </row>
    <row r="48" spans="1:7" x14ac:dyDescent="0.25">
      <c r="A48" s="28"/>
      <c r="G48" s="45">
        <f t="shared" ref="G48:G51" si="6">SUM(C48:F48)</f>
        <v>0</v>
      </c>
    </row>
    <row r="49" spans="1:7" x14ac:dyDescent="0.25">
      <c r="G49" s="45">
        <f t="shared" si="6"/>
        <v>0</v>
      </c>
    </row>
    <row r="50" spans="1:7" x14ac:dyDescent="0.25">
      <c r="G50" s="45"/>
    </row>
    <row r="51" spans="1:7" x14ac:dyDescent="0.25">
      <c r="G51" s="45">
        <f t="shared" si="6"/>
        <v>0</v>
      </c>
    </row>
    <row r="52" spans="1:7" ht="15.75" thickBot="1" x14ac:dyDescent="0.3">
      <c r="A52" s="42" t="s">
        <v>186</v>
      </c>
      <c r="B52" s="42"/>
      <c r="C52" s="35">
        <f>SUM(C35:C51)</f>
        <v>0</v>
      </c>
      <c r="D52" s="35">
        <f>SUM(D35:D51)</f>
        <v>0</v>
      </c>
      <c r="E52" s="35">
        <f>SUM(E35:E51)</f>
        <v>0</v>
      </c>
      <c r="F52" s="35">
        <f>SUM(F35:F51)</f>
        <v>0</v>
      </c>
      <c r="G52" s="46">
        <f>SUM(G35:G51)</f>
        <v>0</v>
      </c>
    </row>
    <row r="53" spans="1:7" x14ac:dyDescent="0.25">
      <c r="A53" s="14"/>
      <c r="B53" s="14"/>
      <c r="C53" s="8"/>
      <c r="D53" s="8"/>
      <c r="E53" s="8"/>
      <c r="F53" s="8"/>
      <c r="G53" s="47"/>
    </row>
    <row r="54" spans="1:7" x14ac:dyDescent="0.25">
      <c r="A54" s="14" t="s">
        <v>196</v>
      </c>
      <c r="B54" s="14"/>
      <c r="C54" s="8"/>
      <c r="D54" s="8"/>
      <c r="E54" s="8"/>
      <c r="F54" s="8"/>
      <c r="G54" s="47"/>
    </row>
    <row r="55" spans="1:7" x14ac:dyDescent="0.25">
      <c r="A55" s="43"/>
      <c r="B55" s="43"/>
      <c r="C55" s="8"/>
      <c r="D55" s="8"/>
      <c r="E55" s="8"/>
      <c r="F55" s="8"/>
      <c r="G55" s="45">
        <f>SUM(C55:F55)</f>
        <v>0</v>
      </c>
    </row>
    <row r="56" spans="1:7" x14ac:dyDescent="0.25">
      <c r="A56" s="43"/>
      <c r="B56" s="43"/>
      <c r="C56" s="8"/>
      <c r="D56" s="8"/>
      <c r="E56" s="8"/>
      <c r="F56" s="8"/>
      <c r="G56" s="45">
        <f>SUM(C56:F56)</f>
        <v>0</v>
      </c>
    </row>
    <row r="57" spans="1:7" x14ac:dyDescent="0.25">
      <c r="A57" s="43"/>
      <c r="B57" s="43"/>
      <c r="C57" s="8"/>
      <c r="D57" s="8"/>
      <c r="E57" s="8"/>
      <c r="F57" s="8"/>
      <c r="G57" s="45">
        <f>SUM(C57:F57)</f>
        <v>0</v>
      </c>
    </row>
    <row r="58" spans="1:7" x14ac:dyDescent="0.25">
      <c r="B58" s="43"/>
      <c r="D58" s="8"/>
      <c r="E58" s="8"/>
      <c r="F58" s="8"/>
      <c r="G58" s="45">
        <f t="shared" ref="G58:G59" si="7">SUM(C58:F58)</f>
        <v>0</v>
      </c>
    </row>
    <row r="59" spans="1:7" x14ac:dyDescent="0.25">
      <c r="A59" s="14"/>
      <c r="B59" s="14"/>
      <c r="C59" s="8"/>
      <c r="D59" s="8"/>
      <c r="E59" s="8"/>
      <c r="F59" s="8"/>
      <c r="G59" s="45">
        <f t="shared" si="7"/>
        <v>0</v>
      </c>
    </row>
    <row r="60" spans="1:7" ht="15.75" thickBot="1" x14ac:dyDescent="0.3">
      <c r="A60" s="42" t="s">
        <v>186</v>
      </c>
      <c r="B60" s="42"/>
      <c r="C60" s="35">
        <f>SUM(C54:C59)</f>
        <v>0</v>
      </c>
      <c r="D60" s="35">
        <f t="shared" ref="D60:F60" si="8">SUM(D54:D59)</f>
        <v>0</v>
      </c>
      <c r="E60" s="35">
        <f t="shared" si="8"/>
        <v>0</v>
      </c>
      <c r="F60" s="35">
        <f t="shared" si="8"/>
        <v>0</v>
      </c>
      <c r="G60" s="46">
        <f>SUM(G54:G59)</f>
        <v>0</v>
      </c>
    </row>
    <row r="62" spans="1:7" x14ac:dyDescent="0.25">
      <c r="A62" s="36" t="s">
        <v>189</v>
      </c>
      <c r="B62" s="36"/>
      <c r="C62" s="41" t="s">
        <v>19</v>
      </c>
      <c r="D62" s="41" t="s">
        <v>177</v>
      </c>
      <c r="E62" s="41" t="s">
        <v>178</v>
      </c>
      <c r="F62" s="41" t="s">
        <v>179</v>
      </c>
      <c r="G62" s="37" t="s">
        <v>186</v>
      </c>
    </row>
    <row r="64" spans="1:7" x14ac:dyDescent="0.25">
      <c r="A64" t="s">
        <v>182</v>
      </c>
    </row>
    <row r="65" spans="1:7" x14ac:dyDescent="0.25">
      <c r="G65" s="45">
        <f>SUM(C65:F65)</f>
        <v>0</v>
      </c>
    </row>
    <row r="66" spans="1:7" x14ac:dyDescent="0.25">
      <c r="G66" s="45">
        <f t="shared" ref="G66:G70" si="9">SUM(C66:F66)</f>
        <v>0</v>
      </c>
    </row>
    <row r="67" spans="1:7" x14ac:dyDescent="0.25">
      <c r="G67" s="45">
        <f t="shared" si="9"/>
        <v>0</v>
      </c>
    </row>
    <row r="68" spans="1:7" x14ac:dyDescent="0.25">
      <c r="G68" s="45">
        <f t="shared" si="9"/>
        <v>0</v>
      </c>
    </row>
    <row r="69" spans="1:7" x14ac:dyDescent="0.25">
      <c r="G69" s="45">
        <f t="shared" si="9"/>
        <v>0</v>
      </c>
    </row>
    <row r="70" spans="1:7" x14ac:dyDescent="0.25">
      <c r="G70" s="45">
        <f t="shared" si="9"/>
        <v>0</v>
      </c>
    </row>
    <row r="71" spans="1:7" ht="15.75" thickBot="1" x14ac:dyDescent="0.3">
      <c r="A71" s="42" t="s">
        <v>186</v>
      </c>
      <c r="B71" s="42"/>
      <c r="C71" s="35">
        <f>SUM(C65:C70)</f>
        <v>0</v>
      </c>
      <c r="D71" s="35">
        <f t="shared" ref="D71:F71" si="10">SUM(D65:D70)</f>
        <v>0</v>
      </c>
      <c r="E71" s="35">
        <f t="shared" si="10"/>
        <v>0</v>
      </c>
      <c r="F71" s="35">
        <f t="shared" si="10"/>
        <v>0</v>
      </c>
      <c r="G71" s="46">
        <f>SUM(G65:G70)</f>
        <v>0</v>
      </c>
    </row>
    <row r="72" spans="1:7" x14ac:dyDescent="0.25">
      <c r="A72" t="s">
        <v>183</v>
      </c>
    </row>
    <row r="73" spans="1:7" x14ac:dyDescent="0.25">
      <c r="G73" s="45">
        <f t="shared" ref="G73:G77" si="11">SUM(C73:F73)</f>
        <v>0</v>
      </c>
    </row>
    <row r="74" spans="1:7" x14ac:dyDescent="0.25">
      <c r="G74" s="45">
        <f t="shared" si="11"/>
        <v>0</v>
      </c>
    </row>
    <row r="75" spans="1:7" x14ac:dyDescent="0.25">
      <c r="G75" s="45">
        <f t="shared" si="11"/>
        <v>0</v>
      </c>
    </row>
    <row r="76" spans="1:7" x14ac:dyDescent="0.25">
      <c r="G76" s="45">
        <f t="shared" si="11"/>
        <v>0</v>
      </c>
    </row>
    <row r="77" spans="1:7" x14ac:dyDescent="0.25">
      <c r="G77" s="45">
        <f t="shared" si="11"/>
        <v>0</v>
      </c>
    </row>
    <row r="78" spans="1:7" ht="15.75" thickBot="1" x14ac:dyDescent="0.3">
      <c r="A78" s="42" t="s">
        <v>186</v>
      </c>
      <c r="B78" s="42"/>
      <c r="C78" s="35">
        <f>SUM(C73:C77)</f>
        <v>0</v>
      </c>
      <c r="D78" s="35">
        <f t="shared" ref="D78:F78" si="12">SUM(D73:D77)</f>
        <v>0</v>
      </c>
      <c r="E78" s="35">
        <f t="shared" si="12"/>
        <v>0</v>
      </c>
      <c r="F78" s="35">
        <f t="shared" si="12"/>
        <v>0</v>
      </c>
      <c r="G78" s="46">
        <f>SUM(G73:G77)</f>
        <v>0</v>
      </c>
    </row>
    <row r="79" spans="1:7" x14ac:dyDescent="0.25">
      <c r="A79" t="s">
        <v>184</v>
      </c>
    </row>
    <row r="80" spans="1:7" x14ac:dyDescent="0.25">
      <c r="G80" s="45">
        <f t="shared" ref="G80:G85" si="13">SUM(C80:F80)</f>
        <v>0</v>
      </c>
    </row>
    <row r="81" spans="1:7" x14ac:dyDescent="0.25">
      <c r="G81" s="45">
        <f t="shared" si="13"/>
        <v>0</v>
      </c>
    </row>
    <row r="82" spans="1:7" x14ac:dyDescent="0.25">
      <c r="G82" s="45">
        <f t="shared" si="13"/>
        <v>0</v>
      </c>
    </row>
    <row r="83" spans="1:7" x14ac:dyDescent="0.25">
      <c r="G83" s="45">
        <f t="shared" si="13"/>
        <v>0</v>
      </c>
    </row>
    <row r="84" spans="1:7" x14ac:dyDescent="0.25">
      <c r="G84" s="45">
        <f t="shared" si="13"/>
        <v>0</v>
      </c>
    </row>
    <row r="85" spans="1:7" x14ac:dyDescent="0.25">
      <c r="G85" s="45">
        <f t="shared" si="13"/>
        <v>0</v>
      </c>
    </row>
    <row r="86" spans="1:7" ht="15.75" thickBot="1" x14ac:dyDescent="0.3">
      <c r="A86" s="42" t="s">
        <v>186</v>
      </c>
      <c r="B86" s="42"/>
      <c r="C86" s="35">
        <f>SUM(C80:C85)</f>
        <v>0</v>
      </c>
      <c r="D86" s="35">
        <f t="shared" ref="D86:F86" si="14">SUM(D80:D85)</f>
        <v>0</v>
      </c>
      <c r="E86" s="35">
        <f t="shared" si="14"/>
        <v>0</v>
      </c>
      <c r="F86" s="35">
        <f t="shared" si="14"/>
        <v>0</v>
      </c>
      <c r="G86" s="46">
        <f>SUM(G80:G85)</f>
        <v>0</v>
      </c>
    </row>
    <row r="87" spans="1:7" x14ac:dyDescent="0.25">
      <c r="A87" s="14" t="s">
        <v>193</v>
      </c>
      <c r="B87" s="14"/>
      <c r="C87" s="8"/>
      <c r="D87" s="8"/>
      <c r="E87" s="8"/>
      <c r="F87" s="8"/>
      <c r="G87" s="47"/>
    </row>
    <row r="88" spans="1:7" x14ac:dyDescent="0.25">
      <c r="A88" s="43"/>
      <c r="B88" s="43"/>
      <c r="C88" s="8"/>
      <c r="D88" s="8"/>
      <c r="E88" s="8"/>
      <c r="F88" s="8"/>
      <c r="G88" s="45">
        <f t="shared" ref="G88:G91" si="15">SUM(C88:F88)</f>
        <v>0</v>
      </c>
    </row>
    <row r="89" spans="1:7" x14ac:dyDescent="0.25">
      <c r="A89" s="43"/>
      <c r="B89" s="14"/>
      <c r="C89" s="8"/>
      <c r="D89" s="8"/>
      <c r="E89" s="8"/>
      <c r="F89" s="8"/>
      <c r="G89" s="45">
        <f t="shared" si="15"/>
        <v>0</v>
      </c>
    </row>
    <row r="90" spans="1:7" x14ac:dyDescent="0.25">
      <c r="A90" s="14"/>
      <c r="B90" s="14"/>
      <c r="C90" s="8"/>
      <c r="D90" s="8"/>
      <c r="E90" s="8"/>
      <c r="F90" s="8"/>
      <c r="G90" s="45">
        <f t="shared" si="15"/>
        <v>0</v>
      </c>
    </row>
    <row r="91" spans="1:7" x14ac:dyDescent="0.25">
      <c r="A91" s="14"/>
      <c r="B91" s="14"/>
      <c r="C91" s="8"/>
      <c r="D91" s="8"/>
      <c r="E91" s="8"/>
      <c r="F91" s="8"/>
      <c r="G91" s="45">
        <f t="shared" si="15"/>
        <v>0</v>
      </c>
    </row>
    <row r="92" spans="1:7" x14ac:dyDescent="0.25">
      <c r="A92" s="14"/>
      <c r="B92" s="14"/>
      <c r="C92" s="8"/>
      <c r="D92" s="8"/>
      <c r="E92" s="8"/>
      <c r="F92" s="8"/>
      <c r="G92" s="45">
        <f>SUM(C92:F92)</f>
        <v>0</v>
      </c>
    </row>
    <row r="93" spans="1:7" ht="15.75" thickBot="1" x14ac:dyDescent="0.3">
      <c r="A93" s="42" t="s">
        <v>186</v>
      </c>
      <c r="B93" s="42"/>
      <c r="C93" s="35">
        <f>SUM(C87:C92)</f>
        <v>0</v>
      </c>
      <c r="D93" s="35">
        <f t="shared" ref="D93:F93" si="16">SUM(D87:D92)</f>
        <v>0</v>
      </c>
      <c r="E93" s="35">
        <f t="shared" si="16"/>
        <v>0</v>
      </c>
      <c r="F93" s="35">
        <f t="shared" si="16"/>
        <v>0</v>
      </c>
      <c r="G93" s="46">
        <f>SUM(G87:G92)</f>
        <v>0</v>
      </c>
    </row>
    <row r="95" spans="1:7" x14ac:dyDescent="0.25">
      <c r="A95" s="2" t="s">
        <v>185</v>
      </c>
      <c r="G95" s="45">
        <f t="shared" ref="G95" si="17">SUM(C95:F95)</f>
        <v>0</v>
      </c>
    </row>
    <row r="96" spans="1:7" x14ac:dyDescent="0.25">
      <c r="G96" s="45"/>
    </row>
    <row r="97" spans="1:7" x14ac:dyDescent="0.25">
      <c r="G97" s="45">
        <f>SUM(C97:F97)</f>
        <v>0</v>
      </c>
    </row>
    <row r="98" spans="1:7" x14ac:dyDescent="0.25">
      <c r="G98" s="45">
        <f t="shared" ref="G98:G103" si="18">SUM(C98:F98)</f>
        <v>0</v>
      </c>
    </row>
    <row r="99" spans="1:7" x14ac:dyDescent="0.25">
      <c r="G99" s="45">
        <f t="shared" si="18"/>
        <v>0</v>
      </c>
    </row>
    <row r="100" spans="1:7" x14ac:dyDescent="0.25">
      <c r="G100" s="45">
        <f>SUM(C100:F100)</f>
        <v>0</v>
      </c>
    </row>
    <row r="101" spans="1:7" x14ac:dyDescent="0.25">
      <c r="G101" s="45">
        <f t="shared" si="18"/>
        <v>0</v>
      </c>
    </row>
    <row r="102" spans="1:7" x14ac:dyDescent="0.25">
      <c r="G102" s="45"/>
    </row>
    <row r="103" spans="1:7" x14ac:dyDescent="0.25">
      <c r="G103" s="45">
        <f t="shared" si="18"/>
        <v>0</v>
      </c>
    </row>
    <row r="104" spans="1:7" ht="15.75" thickBot="1" x14ac:dyDescent="0.3">
      <c r="A104" s="42" t="s">
        <v>186</v>
      </c>
      <c r="B104" s="42"/>
      <c r="C104" s="35">
        <f>SUM(C95:C103)</f>
        <v>0</v>
      </c>
      <c r="D104" s="35">
        <f t="shared" ref="D104:F104" si="19">SUM(D95:D103)</f>
        <v>0</v>
      </c>
      <c r="E104" s="35">
        <f t="shared" si="19"/>
        <v>0</v>
      </c>
      <c r="F104" s="35">
        <f t="shared" si="19"/>
        <v>0</v>
      </c>
      <c r="G104" s="46">
        <f>SUM(G95:G103)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G94"/>
  <sheetViews>
    <sheetView tabSelected="1" topLeftCell="A40" workbookViewId="0">
      <selection activeCell="A16" sqref="A16"/>
    </sheetView>
  </sheetViews>
  <sheetFormatPr defaultRowHeight="15" x14ac:dyDescent="0.25"/>
  <cols>
    <col min="1" max="1" width="3.85546875" customWidth="1"/>
    <col min="2" max="2" width="41.5703125" bestFit="1" customWidth="1"/>
    <col min="3" max="3" width="14" style="4" customWidth="1"/>
    <col min="4" max="4" width="16.85546875" style="4" customWidth="1"/>
    <col min="5" max="6" width="15.28515625" style="4" customWidth="1"/>
    <col min="7" max="7" width="15.28515625" style="2" customWidth="1"/>
  </cols>
  <sheetData>
    <row r="1" spans="1:7" x14ac:dyDescent="0.25">
      <c r="A1" s="2" t="s">
        <v>191</v>
      </c>
      <c r="B1" s="2"/>
    </row>
    <row r="3" spans="1:7" x14ac:dyDescent="0.25">
      <c r="A3" s="61" t="s">
        <v>188</v>
      </c>
      <c r="B3" s="58"/>
      <c r="C3" s="59" t="s">
        <v>19</v>
      </c>
      <c r="D3" s="59" t="s">
        <v>238</v>
      </c>
      <c r="E3" s="59" t="s">
        <v>178</v>
      </c>
      <c r="F3" s="59" t="s">
        <v>179</v>
      </c>
      <c r="G3" s="60" t="s">
        <v>186</v>
      </c>
    </row>
    <row r="4" spans="1:7" hidden="1" x14ac:dyDescent="0.25">
      <c r="A4" s="62" t="s">
        <v>182</v>
      </c>
      <c r="B4" s="2"/>
      <c r="C4" s="48"/>
      <c r="D4" s="48"/>
      <c r="E4" s="48"/>
      <c r="F4" s="48"/>
      <c r="G4" s="49"/>
    </row>
    <row r="5" spans="1:7" hidden="1" x14ac:dyDescent="0.25">
      <c r="A5" s="63"/>
      <c r="C5" s="48"/>
      <c r="D5" s="48"/>
      <c r="E5" s="48"/>
      <c r="F5" s="48"/>
      <c r="G5" s="50">
        <f>SUM(C5:F5)</f>
        <v>0</v>
      </c>
    </row>
    <row r="6" spans="1:7" hidden="1" x14ac:dyDescent="0.25">
      <c r="A6" s="63"/>
      <c r="C6" s="48"/>
      <c r="D6" s="48"/>
      <c r="E6" s="48"/>
      <c r="F6" s="48"/>
      <c r="G6" s="50">
        <f t="shared" ref="G6:G10" si="0">SUM(C6:F6)</f>
        <v>0</v>
      </c>
    </row>
    <row r="7" spans="1:7" hidden="1" x14ac:dyDescent="0.25">
      <c r="A7" s="63"/>
      <c r="C7" s="48"/>
      <c r="D7" s="48"/>
      <c r="E7" s="48"/>
      <c r="F7" s="48"/>
      <c r="G7" s="50">
        <f t="shared" si="0"/>
        <v>0</v>
      </c>
    </row>
    <row r="8" spans="1:7" hidden="1" x14ac:dyDescent="0.25">
      <c r="A8" s="63"/>
      <c r="C8" s="48"/>
      <c r="D8" s="48"/>
      <c r="E8" s="48"/>
      <c r="F8" s="48"/>
      <c r="G8" s="50">
        <f t="shared" si="0"/>
        <v>0</v>
      </c>
    </row>
    <row r="9" spans="1:7" hidden="1" x14ac:dyDescent="0.25">
      <c r="A9" s="63"/>
      <c r="C9" s="48"/>
      <c r="D9" s="48"/>
      <c r="E9" s="48"/>
      <c r="F9" s="48"/>
      <c r="G9" s="50">
        <f t="shared" si="0"/>
        <v>0</v>
      </c>
    </row>
    <row r="10" spans="1:7" hidden="1" x14ac:dyDescent="0.25">
      <c r="A10" s="63"/>
      <c r="C10" s="48"/>
      <c r="D10" s="48"/>
      <c r="E10" s="48"/>
      <c r="F10" s="48"/>
      <c r="G10" s="50">
        <f t="shared" si="0"/>
        <v>0</v>
      </c>
    </row>
    <row r="11" spans="1:7" ht="15.75" hidden="1" thickBot="1" x14ac:dyDescent="0.3">
      <c r="A11" s="64" t="s">
        <v>186</v>
      </c>
      <c r="B11" s="42"/>
      <c r="C11" s="51">
        <f>SUM(C5:C10)</f>
        <v>0</v>
      </c>
      <c r="D11" s="51">
        <f t="shared" ref="D11:F11" si="1">SUM(D5:D10)</f>
        <v>0</v>
      </c>
      <c r="E11" s="51">
        <f t="shared" si="1"/>
        <v>0</v>
      </c>
      <c r="F11" s="51">
        <f t="shared" si="1"/>
        <v>0</v>
      </c>
      <c r="G11" s="52">
        <f>SUM(G5:G10)</f>
        <v>0</v>
      </c>
    </row>
    <row r="12" spans="1:7" x14ac:dyDescent="0.25">
      <c r="A12" s="62" t="s">
        <v>183</v>
      </c>
      <c r="B12" s="2"/>
      <c r="C12" s="48"/>
      <c r="D12" s="48"/>
      <c r="E12" s="48"/>
      <c r="F12" s="48"/>
      <c r="G12" s="49"/>
    </row>
    <row r="13" spans="1:7" x14ac:dyDescent="0.25">
      <c r="A13" s="63" t="s">
        <v>67</v>
      </c>
      <c r="C13" s="48"/>
      <c r="D13" s="48"/>
      <c r="E13" s="48"/>
      <c r="F13" s="48">
        <v>12208.419999999998</v>
      </c>
      <c r="G13" s="50">
        <f t="shared" ref="G13" si="2">SUM(C13:F13)</f>
        <v>12208.419999999998</v>
      </c>
    </row>
    <row r="14" spans="1:7" ht="15.75" thickBot="1" x14ac:dyDescent="0.3">
      <c r="A14" s="64" t="s">
        <v>186</v>
      </c>
      <c r="B14" s="42"/>
      <c r="C14" s="51">
        <f>SUM(C13:C13)</f>
        <v>0</v>
      </c>
      <c r="D14" s="51">
        <f>SUM(D13:D13)</f>
        <v>0</v>
      </c>
      <c r="E14" s="51">
        <f>SUM(E13:E13)</f>
        <v>0</v>
      </c>
      <c r="F14" s="51">
        <f>SUM(F13:F13)</f>
        <v>12208.419999999998</v>
      </c>
      <c r="G14" s="52">
        <f>SUM(G13:G13)</f>
        <v>12208.419999999998</v>
      </c>
    </row>
    <row r="15" spans="1:7" x14ac:dyDescent="0.25">
      <c r="A15" s="62" t="s">
        <v>184</v>
      </c>
      <c r="B15" s="2"/>
      <c r="C15" s="48"/>
      <c r="D15" s="48"/>
      <c r="E15" s="48"/>
      <c r="F15" s="48"/>
      <c r="G15" s="49"/>
    </row>
    <row r="16" spans="1:7" x14ac:dyDescent="0.25">
      <c r="A16" s="63" t="s">
        <v>59</v>
      </c>
      <c r="C16" s="48"/>
      <c r="D16" s="48"/>
      <c r="E16" s="48">
        <v>40091.120000000003</v>
      </c>
      <c r="F16" s="48"/>
      <c r="G16" s="50">
        <f t="shared" ref="G16:G19" si="3">SUM(C16:F16)</f>
        <v>40091.120000000003</v>
      </c>
    </row>
    <row r="17" spans="1:7" x14ac:dyDescent="0.25">
      <c r="A17" s="63" t="s">
        <v>42</v>
      </c>
      <c r="C17" s="48">
        <v>1125</v>
      </c>
      <c r="D17" s="48"/>
      <c r="E17" s="48"/>
      <c r="F17" s="48"/>
      <c r="G17" s="50">
        <f>SUM(C17:F17)</f>
        <v>1125</v>
      </c>
    </row>
    <row r="18" spans="1:7" x14ac:dyDescent="0.25">
      <c r="A18" s="65" t="s">
        <v>53</v>
      </c>
      <c r="C18" s="48">
        <v>2770</v>
      </c>
      <c r="D18" s="48"/>
      <c r="E18" s="48"/>
      <c r="F18" s="48"/>
      <c r="G18" s="50">
        <f t="shared" si="3"/>
        <v>2770</v>
      </c>
    </row>
    <row r="19" spans="1:7" x14ac:dyDescent="0.25">
      <c r="A19" s="63" t="s">
        <v>37</v>
      </c>
      <c r="C19" s="48">
        <v>1368.3</v>
      </c>
      <c r="D19" s="48"/>
      <c r="E19" s="48"/>
      <c r="F19" s="48"/>
      <c r="G19" s="50">
        <f t="shared" si="3"/>
        <v>1368.3</v>
      </c>
    </row>
    <row r="20" spans="1:7" ht="15.75" thickBot="1" x14ac:dyDescent="0.3">
      <c r="A20" s="64" t="s">
        <v>186</v>
      </c>
      <c r="B20" s="42"/>
      <c r="C20" s="51">
        <f>SUM(C16:C19)</f>
        <v>5263.3</v>
      </c>
      <c r="D20" s="51">
        <f>SUM(D16:D19)</f>
        <v>0</v>
      </c>
      <c r="E20" s="51">
        <f>SUM(E16:E19)</f>
        <v>40091.120000000003</v>
      </c>
      <c r="F20" s="51">
        <f>SUM(F16:F19)</f>
        <v>0</v>
      </c>
      <c r="G20" s="52">
        <f>SUM(G16:G19)</f>
        <v>45354.420000000006</v>
      </c>
    </row>
    <row r="21" spans="1:7" x14ac:dyDescent="0.25">
      <c r="A21" s="62" t="s">
        <v>193</v>
      </c>
      <c r="B21" s="14"/>
      <c r="C21" s="48"/>
      <c r="D21" s="48"/>
      <c r="E21" s="48"/>
      <c r="F21" s="48"/>
      <c r="G21" s="53"/>
    </row>
    <row r="22" spans="1:7" x14ac:dyDescent="0.25">
      <c r="A22" s="66" t="s">
        <v>78</v>
      </c>
      <c r="B22" s="43"/>
      <c r="C22" s="48"/>
      <c r="D22" s="48"/>
      <c r="E22" s="48"/>
      <c r="F22" s="48">
        <v>9992.52</v>
      </c>
      <c r="G22" s="50">
        <f>SUM(C22:F22)</f>
        <v>9992.52</v>
      </c>
    </row>
    <row r="23" spans="1:7" x14ac:dyDescent="0.25">
      <c r="A23" s="66" t="s">
        <v>50</v>
      </c>
      <c r="B23" s="14"/>
      <c r="C23" s="48">
        <v>3634</v>
      </c>
      <c r="D23" s="48"/>
      <c r="E23" s="48"/>
      <c r="F23" s="48"/>
      <c r="G23" s="50">
        <f t="shared" ref="G23" si="4">SUM(C23:F23)</f>
        <v>3634</v>
      </c>
    </row>
    <row r="24" spans="1:7" ht="15.75" thickBot="1" x14ac:dyDescent="0.3">
      <c r="A24" s="64" t="s">
        <v>186</v>
      </c>
      <c r="B24" s="42"/>
      <c r="C24" s="51">
        <f>SUM(C22:C23)</f>
        <v>3634</v>
      </c>
      <c r="D24" s="51">
        <f>SUM(D22:D23)</f>
        <v>0</v>
      </c>
      <c r="E24" s="51">
        <f>SUM(E22:E23)</f>
        <v>0</v>
      </c>
      <c r="F24" s="51">
        <f>SUM(F22:F23)</f>
        <v>9992.52</v>
      </c>
      <c r="G24" s="52">
        <f>SUM(G22:G23)</f>
        <v>13626.52</v>
      </c>
    </row>
    <row r="25" spans="1:7" x14ac:dyDescent="0.25">
      <c r="A25" s="62" t="s">
        <v>185</v>
      </c>
      <c r="C25" s="48"/>
      <c r="D25" s="48"/>
      <c r="E25" s="48"/>
      <c r="F25" s="48"/>
      <c r="G25" s="49"/>
    </row>
    <row r="26" spans="1:7" x14ac:dyDescent="0.25">
      <c r="A26" s="66" t="s">
        <v>192</v>
      </c>
      <c r="C26" s="54"/>
      <c r="D26" s="48"/>
      <c r="E26" s="48"/>
      <c r="F26" s="48">
        <v>9599.2900000000009</v>
      </c>
      <c r="G26" s="50">
        <f>SUM(C26:F26)</f>
        <v>9599.2900000000009</v>
      </c>
    </row>
    <row r="27" spans="1:7" x14ac:dyDescent="0.25">
      <c r="A27" s="66" t="s">
        <v>57</v>
      </c>
      <c r="C27" s="55"/>
      <c r="D27" s="48"/>
      <c r="E27" s="48">
        <v>1920.15</v>
      </c>
      <c r="F27" s="48"/>
      <c r="G27" s="50">
        <f t="shared" ref="G27:G39" si="5">SUM(C27:F27)</f>
        <v>1920.15</v>
      </c>
    </row>
    <row r="28" spans="1:7" x14ac:dyDescent="0.25">
      <c r="A28" s="66" t="s">
        <v>61</v>
      </c>
      <c r="C28" s="55"/>
      <c r="D28" s="48"/>
      <c r="E28" s="48"/>
      <c r="F28" s="48">
        <v>2451.91</v>
      </c>
      <c r="G28" s="50">
        <f t="shared" si="5"/>
        <v>2451.91</v>
      </c>
    </row>
    <row r="29" spans="1:7" x14ac:dyDescent="0.25">
      <c r="A29" s="66" t="s">
        <v>195</v>
      </c>
      <c r="C29" s="55"/>
      <c r="D29" s="48"/>
      <c r="E29" s="48"/>
      <c r="F29" s="48">
        <v>21506.54</v>
      </c>
      <c r="G29" s="50">
        <f t="shared" si="5"/>
        <v>21506.54</v>
      </c>
    </row>
    <row r="30" spans="1:7" x14ac:dyDescent="0.25">
      <c r="A30" s="63" t="s">
        <v>197</v>
      </c>
      <c r="C30" s="48">
        <v>334</v>
      </c>
      <c r="D30" s="48"/>
      <c r="E30" s="48"/>
      <c r="F30" s="48"/>
      <c r="G30" s="50">
        <f t="shared" si="5"/>
        <v>334</v>
      </c>
    </row>
    <row r="31" spans="1:7" x14ac:dyDescent="0.25">
      <c r="A31" s="63" t="s">
        <v>247</v>
      </c>
      <c r="B31" s="69"/>
      <c r="C31" s="80"/>
      <c r="D31" s="48"/>
      <c r="E31" s="48"/>
      <c r="F31" s="48"/>
      <c r="G31" s="50">
        <f t="shared" si="5"/>
        <v>0</v>
      </c>
    </row>
    <row r="32" spans="1:7" x14ac:dyDescent="0.25">
      <c r="A32" s="66" t="s">
        <v>71</v>
      </c>
      <c r="B32" s="69"/>
      <c r="C32" s="71"/>
      <c r="D32" s="48">
        <v>5855.5</v>
      </c>
      <c r="E32" s="48"/>
      <c r="F32" s="48"/>
      <c r="G32" s="50">
        <f>SUM(C32:F32)</f>
        <v>5855.5</v>
      </c>
    </row>
    <row r="33" spans="1:7" x14ac:dyDescent="0.25">
      <c r="A33" s="66" t="s">
        <v>258</v>
      </c>
      <c r="B33" s="69"/>
      <c r="C33" s="71"/>
      <c r="D33" s="80">
        <v>624189.01</v>
      </c>
      <c r="E33" s="48"/>
      <c r="F33" s="48"/>
      <c r="G33" s="50"/>
    </row>
    <row r="34" spans="1:7" x14ac:dyDescent="0.25">
      <c r="A34" s="63" t="s">
        <v>257</v>
      </c>
      <c r="B34" s="69"/>
      <c r="C34" s="80">
        <v>1517.75</v>
      </c>
      <c r="D34" s="48"/>
      <c r="E34" s="48"/>
      <c r="F34" s="48"/>
      <c r="G34" s="50"/>
    </row>
    <row r="35" spans="1:7" x14ac:dyDescent="0.25">
      <c r="A35" s="63" t="s">
        <v>249</v>
      </c>
      <c r="B35" s="69"/>
      <c r="C35" s="48">
        <v>2503.5</v>
      </c>
      <c r="D35" s="48"/>
      <c r="E35" s="48"/>
      <c r="F35" s="48"/>
      <c r="G35" s="50">
        <f t="shared" si="5"/>
        <v>2503.5</v>
      </c>
    </row>
    <row r="36" spans="1:7" x14ac:dyDescent="0.25">
      <c r="A36" s="66" t="s">
        <v>69</v>
      </c>
      <c r="C36" s="55"/>
      <c r="D36" s="48"/>
      <c r="E36" s="48">
        <v>1400</v>
      </c>
      <c r="F36" s="48"/>
      <c r="G36" s="50">
        <f t="shared" si="5"/>
        <v>1400</v>
      </c>
    </row>
    <row r="37" spans="1:7" x14ac:dyDescent="0.25">
      <c r="A37" s="66" t="s">
        <v>75</v>
      </c>
      <c r="C37" s="55"/>
      <c r="D37" s="48"/>
      <c r="E37" s="48"/>
      <c r="F37" s="48">
        <v>3700</v>
      </c>
      <c r="G37" s="50">
        <f t="shared" si="5"/>
        <v>3700</v>
      </c>
    </row>
    <row r="38" spans="1:7" x14ac:dyDescent="0.25">
      <c r="A38" s="66" t="s">
        <v>76</v>
      </c>
      <c r="C38" s="55"/>
      <c r="D38" s="48"/>
      <c r="E38" s="48">
        <v>4680</v>
      </c>
      <c r="F38" s="48"/>
      <c r="G38" s="50">
        <f t="shared" si="5"/>
        <v>4680</v>
      </c>
    </row>
    <row r="39" spans="1:7" x14ac:dyDescent="0.25">
      <c r="A39" s="66" t="s">
        <v>194</v>
      </c>
      <c r="C39" s="48">
        <v>2315.0500000000002</v>
      </c>
      <c r="D39" s="48"/>
      <c r="E39" s="48"/>
      <c r="F39" s="48"/>
      <c r="G39" s="50">
        <f t="shared" si="5"/>
        <v>2315.0500000000002</v>
      </c>
    </row>
    <row r="40" spans="1:7" ht="15.75" thickBot="1" x14ac:dyDescent="0.3">
      <c r="A40" s="64" t="s">
        <v>186</v>
      </c>
      <c r="B40" s="42"/>
      <c r="C40" s="51">
        <f>SUM(C26:C39)</f>
        <v>6670.3</v>
      </c>
      <c r="D40" s="51">
        <f t="shared" ref="D40:F40" si="6">SUM(D26:D39)</f>
        <v>630044.51</v>
      </c>
      <c r="E40" s="51">
        <f t="shared" si="6"/>
        <v>8000.15</v>
      </c>
      <c r="F40" s="51">
        <f t="shared" si="6"/>
        <v>37257.740000000005</v>
      </c>
      <c r="G40" s="52">
        <f ca="1">SUM(G26:G42)</f>
        <v>67737.8</v>
      </c>
    </row>
    <row r="41" spans="1:7" x14ac:dyDescent="0.25">
      <c r="A41" s="66" t="s">
        <v>248</v>
      </c>
      <c r="C41" s="48"/>
      <c r="D41" s="48"/>
      <c r="E41" s="48"/>
      <c r="F41" s="48"/>
      <c r="G41" s="50"/>
    </row>
    <row r="42" spans="1:7" x14ac:dyDescent="0.25">
      <c r="A42" s="63" t="s">
        <v>24</v>
      </c>
      <c r="C42" s="48">
        <v>360</v>
      </c>
      <c r="D42" s="48"/>
      <c r="E42" s="48"/>
      <c r="F42" s="48"/>
      <c r="G42" s="50">
        <f>SUM(C42:F42)</f>
        <v>360</v>
      </c>
    </row>
    <row r="43" spans="1:7" x14ac:dyDescent="0.25">
      <c r="A43" s="63" t="s">
        <v>63</v>
      </c>
      <c r="C43" s="55"/>
      <c r="D43" s="48"/>
      <c r="E43" s="48"/>
      <c r="F43" s="48">
        <v>16806.72</v>
      </c>
      <c r="G43" s="50">
        <f>SUM(C43:F43)</f>
        <v>16806.72</v>
      </c>
    </row>
    <row r="44" spans="1:7" x14ac:dyDescent="0.25">
      <c r="A44" s="66" t="s">
        <v>20</v>
      </c>
      <c r="C44" s="48">
        <v>1445</v>
      </c>
      <c r="D44" s="48"/>
      <c r="E44" s="48"/>
      <c r="F44" s="48"/>
      <c r="G44" s="50">
        <f>SUM(C44:F44)</f>
        <v>1445</v>
      </c>
    </row>
    <row r="45" spans="1:7" x14ac:dyDescent="0.25">
      <c r="A45" s="63" t="s">
        <v>65</v>
      </c>
      <c r="C45" s="55"/>
      <c r="D45" s="48"/>
      <c r="E45" s="48">
        <v>15094.449999999999</v>
      </c>
      <c r="F45" s="48"/>
      <c r="G45" s="50">
        <f>SUM(C45:F45)</f>
        <v>15094.449999999999</v>
      </c>
    </row>
    <row r="46" spans="1:7" x14ac:dyDescent="0.25">
      <c r="A46" s="63" t="s">
        <v>205</v>
      </c>
      <c r="C46" s="48">
        <v>2629.45</v>
      </c>
      <c r="D46" s="48"/>
      <c r="E46" s="48"/>
      <c r="F46" s="48"/>
      <c r="G46" s="50">
        <f>SUM(C46:F46)</f>
        <v>2629.45</v>
      </c>
    </row>
    <row r="47" spans="1:7" ht="15.75" thickBot="1" x14ac:dyDescent="0.3">
      <c r="A47" s="77"/>
      <c r="B47" s="78"/>
      <c r="C47" s="51">
        <f>SUM(C42:C46)</f>
        <v>4434.45</v>
      </c>
      <c r="D47" s="51">
        <f t="shared" ref="D47:F47" si="7">SUM(D42:D46)</f>
        <v>0</v>
      </c>
      <c r="E47" s="51">
        <f t="shared" si="7"/>
        <v>15094.449999999999</v>
      </c>
      <c r="F47" s="51">
        <f t="shared" si="7"/>
        <v>16806.72</v>
      </c>
      <c r="G47" s="79">
        <f>SUM(G42:G46)</f>
        <v>36335.619999999995</v>
      </c>
    </row>
    <row r="48" spans="1:7" x14ac:dyDescent="0.25">
      <c r="A48" s="62" t="s">
        <v>196</v>
      </c>
      <c r="B48" s="14"/>
      <c r="C48" s="48"/>
      <c r="D48" s="48"/>
      <c r="E48" s="48"/>
      <c r="F48" s="48"/>
      <c r="G48" s="53"/>
    </row>
    <row r="49" spans="1:7" x14ac:dyDescent="0.25">
      <c r="A49" s="66" t="s">
        <v>256</v>
      </c>
      <c r="B49" s="14"/>
      <c r="C49" s="48">
        <v>203.45</v>
      </c>
      <c r="D49" s="48">
        <v>22500</v>
      </c>
      <c r="E49" s="48"/>
      <c r="F49" s="48"/>
      <c r="G49" s="53"/>
    </row>
    <row r="50" spans="1:7" x14ac:dyDescent="0.25">
      <c r="A50" s="66" t="s">
        <v>35</v>
      </c>
      <c r="B50" s="43"/>
      <c r="C50" s="48">
        <v>4050</v>
      </c>
      <c r="D50" s="48"/>
      <c r="E50" s="48"/>
      <c r="F50" s="48"/>
      <c r="G50" s="50">
        <f>SUM(C50:F50)</f>
        <v>4050</v>
      </c>
    </row>
    <row r="51" spans="1:7" x14ac:dyDescent="0.25">
      <c r="A51" s="66" t="s">
        <v>43</v>
      </c>
      <c r="B51" s="43"/>
      <c r="C51" s="48">
        <v>1920</v>
      </c>
      <c r="D51" s="48"/>
      <c r="E51" s="48"/>
      <c r="F51" s="48"/>
      <c r="G51" s="50">
        <f>SUM(C51:F51)</f>
        <v>1920</v>
      </c>
    </row>
    <row r="52" spans="1:7" x14ac:dyDescent="0.25">
      <c r="A52" s="66" t="s">
        <v>47</v>
      </c>
      <c r="B52" s="43"/>
      <c r="C52" s="48">
        <v>830.1</v>
      </c>
      <c r="D52" s="48"/>
      <c r="E52" s="48"/>
      <c r="F52" s="48"/>
      <c r="G52" s="50">
        <f>SUM(C52:F52)</f>
        <v>830.1</v>
      </c>
    </row>
    <row r="53" spans="1:7" hidden="1" x14ac:dyDescent="0.25">
      <c r="A53" s="63"/>
      <c r="B53" s="43"/>
      <c r="C53" s="48"/>
      <c r="D53" s="48"/>
      <c r="E53" s="48"/>
      <c r="F53" s="48"/>
      <c r="G53" s="50">
        <f t="shared" ref="G53:G54" si="8">SUM(C53:F53)</f>
        <v>0</v>
      </c>
    </row>
    <row r="54" spans="1:7" hidden="1" x14ac:dyDescent="0.25">
      <c r="A54" s="62"/>
      <c r="B54" s="14"/>
      <c r="C54" s="48"/>
      <c r="D54" s="48"/>
      <c r="E54" s="48"/>
      <c r="F54" s="48"/>
      <c r="G54" s="50">
        <f t="shared" si="8"/>
        <v>0</v>
      </c>
    </row>
    <row r="55" spans="1:7" ht="15.75" thickBot="1" x14ac:dyDescent="0.3">
      <c r="A55" s="64" t="s">
        <v>186</v>
      </c>
      <c r="B55" s="42"/>
      <c r="C55" s="51">
        <f>SUM(C48:C54)</f>
        <v>7003.55</v>
      </c>
      <c r="D55" s="51">
        <f t="shared" ref="D55" si="9">SUM(D48:D54)</f>
        <v>22500</v>
      </c>
      <c r="E55" s="51">
        <f t="shared" ref="E55" si="10">SUM(E48:E54)</f>
        <v>0</v>
      </c>
      <c r="F55" s="51">
        <f t="shared" ref="F55" si="11">SUM(F48:F54)</f>
        <v>0</v>
      </c>
      <c r="G55" s="52">
        <f>SUM(G48:G54)</f>
        <v>6800.1</v>
      </c>
    </row>
    <row r="56" spans="1:7" x14ac:dyDescent="0.25">
      <c r="A56" s="63"/>
      <c r="C56" s="48"/>
      <c r="D56" s="48"/>
      <c r="E56" s="48"/>
      <c r="F56" s="48"/>
      <c r="G56" s="49"/>
    </row>
    <row r="57" spans="1:7" x14ac:dyDescent="0.25">
      <c r="A57" s="67" t="s">
        <v>189</v>
      </c>
      <c r="B57" s="36"/>
      <c r="C57" s="56" t="s">
        <v>19</v>
      </c>
      <c r="D57" s="56" t="s">
        <v>177</v>
      </c>
      <c r="E57" s="56" t="s">
        <v>178</v>
      </c>
      <c r="F57" s="56" t="s">
        <v>179</v>
      </c>
      <c r="G57" s="57" t="s">
        <v>186</v>
      </c>
    </row>
    <row r="58" spans="1:7" x14ac:dyDescent="0.25">
      <c r="A58" s="63"/>
      <c r="C58" s="48"/>
      <c r="D58" s="48"/>
      <c r="E58" s="48"/>
      <c r="F58" s="48"/>
      <c r="G58" s="49"/>
    </row>
    <row r="59" spans="1:7" hidden="1" x14ac:dyDescent="0.25">
      <c r="A59" s="63" t="s">
        <v>182</v>
      </c>
      <c r="C59" s="48"/>
      <c r="D59" s="48"/>
      <c r="E59" s="48"/>
      <c r="F59" s="48"/>
      <c r="G59" s="49"/>
    </row>
    <row r="60" spans="1:7" hidden="1" x14ac:dyDescent="0.25">
      <c r="A60" s="63"/>
      <c r="C60" s="48"/>
      <c r="D60" s="48"/>
      <c r="E60" s="48"/>
      <c r="F60" s="48"/>
      <c r="G60" s="50">
        <f>SUM(C60:F60)</f>
        <v>0</v>
      </c>
    </row>
    <row r="61" spans="1:7" hidden="1" x14ac:dyDescent="0.25">
      <c r="A61" s="63"/>
      <c r="C61" s="48"/>
      <c r="D61" s="48"/>
      <c r="E61" s="48"/>
      <c r="F61" s="48"/>
      <c r="G61" s="50">
        <f t="shared" ref="G61:G65" si="12">SUM(C61:F61)</f>
        <v>0</v>
      </c>
    </row>
    <row r="62" spans="1:7" hidden="1" x14ac:dyDescent="0.25">
      <c r="A62" s="63"/>
      <c r="C62" s="48"/>
      <c r="D62" s="48"/>
      <c r="E62" s="48"/>
      <c r="F62" s="48"/>
      <c r="G62" s="50">
        <f t="shared" si="12"/>
        <v>0</v>
      </c>
    </row>
    <row r="63" spans="1:7" hidden="1" x14ac:dyDescent="0.25">
      <c r="A63" s="63"/>
      <c r="C63" s="48"/>
      <c r="D63" s="48"/>
      <c r="E63" s="48"/>
      <c r="F63" s="48"/>
      <c r="G63" s="50">
        <f t="shared" si="12"/>
        <v>0</v>
      </c>
    </row>
    <row r="64" spans="1:7" hidden="1" x14ac:dyDescent="0.25">
      <c r="A64" s="63"/>
      <c r="C64" s="48"/>
      <c r="D64" s="48"/>
      <c r="E64" s="48"/>
      <c r="F64" s="48"/>
      <c r="G64" s="50">
        <f t="shared" si="12"/>
        <v>0</v>
      </c>
    </row>
    <row r="65" spans="1:7" hidden="1" x14ac:dyDescent="0.25">
      <c r="A65" s="63"/>
      <c r="C65" s="48"/>
      <c r="D65" s="48"/>
      <c r="E65" s="48"/>
      <c r="F65" s="48"/>
      <c r="G65" s="50">
        <f t="shared" si="12"/>
        <v>0</v>
      </c>
    </row>
    <row r="66" spans="1:7" ht="15.75" hidden="1" thickBot="1" x14ac:dyDescent="0.3">
      <c r="A66" s="64" t="s">
        <v>186</v>
      </c>
      <c r="B66" s="42"/>
      <c r="C66" s="51">
        <f>SUM(C60:C65)</f>
        <v>0</v>
      </c>
      <c r="D66" s="51">
        <f t="shared" ref="D66:F66" si="13">SUM(D60:D65)</f>
        <v>0</v>
      </c>
      <c r="E66" s="51">
        <f t="shared" si="13"/>
        <v>0</v>
      </c>
      <c r="F66" s="51">
        <f t="shared" si="13"/>
        <v>0</v>
      </c>
      <c r="G66" s="52">
        <f>SUM(G60:G65)</f>
        <v>0</v>
      </c>
    </row>
    <row r="67" spans="1:7" hidden="1" x14ac:dyDescent="0.25">
      <c r="A67" s="63" t="s">
        <v>183</v>
      </c>
      <c r="C67" s="48"/>
      <c r="D67" s="48"/>
      <c r="E67" s="48"/>
      <c r="F67" s="48"/>
      <c r="G67" s="49"/>
    </row>
    <row r="68" spans="1:7" hidden="1" x14ac:dyDescent="0.25">
      <c r="A68" s="63"/>
      <c r="C68" s="48"/>
      <c r="D68" s="48"/>
      <c r="E68" s="48"/>
      <c r="F68" s="48"/>
      <c r="G68" s="50">
        <f t="shared" ref="G68:G72" si="14">SUM(C68:F68)</f>
        <v>0</v>
      </c>
    </row>
    <row r="69" spans="1:7" hidden="1" x14ac:dyDescent="0.25">
      <c r="A69" s="63"/>
      <c r="C69" s="48"/>
      <c r="D69" s="48"/>
      <c r="E69" s="48"/>
      <c r="F69" s="48"/>
      <c r="G69" s="50">
        <f t="shared" si="14"/>
        <v>0</v>
      </c>
    </row>
    <row r="70" spans="1:7" hidden="1" x14ac:dyDescent="0.25">
      <c r="A70" s="63"/>
      <c r="C70" s="48"/>
      <c r="D70" s="48"/>
      <c r="E70" s="48"/>
      <c r="F70" s="48"/>
      <c r="G70" s="50">
        <f t="shared" si="14"/>
        <v>0</v>
      </c>
    </row>
    <row r="71" spans="1:7" hidden="1" x14ac:dyDescent="0.25">
      <c r="A71" s="63"/>
      <c r="C71" s="48"/>
      <c r="D71" s="48"/>
      <c r="E71" s="48"/>
      <c r="F71" s="48"/>
      <c r="G71" s="50">
        <f t="shared" si="14"/>
        <v>0</v>
      </c>
    </row>
    <row r="72" spans="1:7" hidden="1" x14ac:dyDescent="0.25">
      <c r="A72" s="63"/>
      <c r="C72" s="48"/>
      <c r="D72" s="48"/>
      <c r="E72" s="48"/>
      <c r="F72" s="48"/>
      <c r="G72" s="50">
        <f t="shared" si="14"/>
        <v>0</v>
      </c>
    </row>
    <row r="73" spans="1:7" ht="15.75" hidden="1" thickBot="1" x14ac:dyDescent="0.3">
      <c r="A73" s="64" t="s">
        <v>186</v>
      </c>
      <c r="B73" s="42"/>
      <c r="C73" s="51">
        <f>SUM(C68:C72)</f>
        <v>0</v>
      </c>
      <c r="D73" s="51">
        <f t="shared" ref="D73:F73" si="15">SUM(D68:D72)</f>
        <v>0</v>
      </c>
      <c r="E73" s="51">
        <f t="shared" si="15"/>
        <v>0</v>
      </c>
      <c r="F73" s="51">
        <f t="shared" si="15"/>
        <v>0</v>
      </c>
      <c r="G73" s="52">
        <f>SUM(G68:G72)</f>
        <v>0</v>
      </c>
    </row>
    <row r="74" spans="1:7" hidden="1" x14ac:dyDescent="0.25">
      <c r="A74" s="63" t="s">
        <v>184</v>
      </c>
      <c r="C74" s="48"/>
      <c r="D74" s="48"/>
      <c r="E74" s="48"/>
      <c r="F74" s="48"/>
      <c r="G74" s="49"/>
    </row>
    <row r="75" spans="1:7" hidden="1" x14ac:dyDescent="0.25">
      <c r="A75" s="63"/>
      <c r="C75" s="48"/>
      <c r="D75" s="48"/>
      <c r="E75" s="48"/>
      <c r="F75" s="48"/>
      <c r="G75" s="50">
        <f t="shared" ref="G75:G80" si="16">SUM(C75:F75)</f>
        <v>0</v>
      </c>
    </row>
    <row r="76" spans="1:7" hidden="1" x14ac:dyDescent="0.25">
      <c r="A76" s="63"/>
      <c r="C76" s="48"/>
      <c r="D76" s="48"/>
      <c r="E76" s="48"/>
      <c r="F76" s="48"/>
      <c r="G76" s="50">
        <f t="shared" si="16"/>
        <v>0</v>
      </c>
    </row>
    <row r="77" spans="1:7" hidden="1" x14ac:dyDescent="0.25">
      <c r="A77" s="63"/>
      <c r="C77" s="48"/>
      <c r="D77" s="48"/>
      <c r="E77" s="48"/>
      <c r="F77" s="48"/>
      <c r="G77" s="50">
        <f t="shared" si="16"/>
        <v>0</v>
      </c>
    </row>
    <row r="78" spans="1:7" hidden="1" x14ac:dyDescent="0.25">
      <c r="A78" s="63"/>
      <c r="C78" s="48"/>
      <c r="D78" s="48"/>
      <c r="E78" s="48"/>
      <c r="F78" s="48"/>
      <c r="G78" s="50">
        <f t="shared" si="16"/>
        <v>0</v>
      </c>
    </row>
    <row r="79" spans="1:7" hidden="1" x14ac:dyDescent="0.25">
      <c r="A79" s="63"/>
      <c r="C79" s="48"/>
      <c r="D79" s="48"/>
      <c r="E79" s="48"/>
      <c r="F79" s="48"/>
      <c r="G79" s="50">
        <f t="shared" si="16"/>
        <v>0</v>
      </c>
    </row>
    <row r="80" spans="1:7" hidden="1" x14ac:dyDescent="0.25">
      <c r="A80" s="63"/>
      <c r="C80" s="48"/>
      <c r="D80" s="48"/>
      <c r="E80" s="48"/>
      <c r="F80" s="48"/>
      <c r="G80" s="50">
        <f t="shared" si="16"/>
        <v>0</v>
      </c>
    </row>
    <row r="81" spans="1:7" ht="15.75" hidden="1" thickBot="1" x14ac:dyDescent="0.3">
      <c r="A81" s="64" t="s">
        <v>186</v>
      </c>
      <c r="B81" s="42"/>
      <c r="C81" s="51">
        <f>SUM(C75:C80)</f>
        <v>0</v>
      </c>
      <c r="D81" s="51">
        <f t="shared" ref="D81:F81" si="17">SUM(D75:D80)</f>
        <v>0</v>
      </c>
      <c r="E81" s="51">
        <f t="shared" si="17"/>
        <v>0</v>
      </c>
      <c r="F81" s="51">
        <f t="shared" si="17"/>
        <v>0</v>
      </c>
      <c r="G81" s="52">
        <f>SUM(G75:G80)</f>
        <v>0</v>
      </c>
    </row>
    <row r="82" spans="1:7" x14ac:dyDescent="0.25">
      <c r="A82" s="62" t="s">
        <v>193</v>
      </c>
      <c r="B82" s="14"/>
      <c r="C82" s="48"/>
      <c r="D82" s="48"/>
      <c r="E82" s="48"/>
      <c r="F82" s="48"/>
      <c r="G82" s="53"/>
    </row>
    <row r="83" spans="1:7" x14ac:dyDescent="0.25">
      <c r="A83" s="66" t="s">
        <v>201</v>
      </c>
      <c r="B83" s="43"/>
      <c r="C83" s="48"/>
      <c r="D83" s="48"/>
      <c r="E83" s="48"/>
      <c r="F83" s="48">
        <v>20000</v>
      </c>
      <c r="G83" s="50">
        <f t="shared" ref="G83" si="18">SUM(C83:F83)</f>
        <v>20000</v>
      </c>
    </row>
    <row r="84" spans="1:7" ht="15.75" thickBot="1" x14ac:dyDescent="0.3">
      <c r="A84" s="64" t="s">
        <v>186</v>
      </c>
      <c r="B84" s="42"/>
      <c r="C84" s="51">
        <f>SUM(C82:C83)</f>
        <v>0</v>
      </c>
      <c r="D84" s="51">
        <f>SUM(D82:D83)</f>
        <v>0</v>
      </c>
      <c r="E84" s="51">
        <f>SUM(E82:E83)</f>
        <v>0</v>
      </c>
      <c r="F84" s="51">
        <f>SUM(F82:F83)</f>
        <v>20000</v>
      </c>
      <c r="G84" s="52">
        <f>SUM(G82:G83)</f>
        <v>20000</v>
      </c>
    </row>
    <row r="85" spans="1:7" x14ac:dyDescent="0.25">
      <c r="A85" s="62" t="s">
        <v>185</v>
      </c>
      <c r="C85" s="48"/>
      <c r="D85" s="48"/>
      <c r="E85" s="48"/>
      <c r="F85" s="48"/>
      <c r="G85" s="50">
        <f t="shared" ref="G85" si="19">SUM(C85:F85)</f>
        <v>0</v>
      </c>
    </row>
    <row r="86" spans="1:7" x14ac:dyDescent="0.25">
      <c r="A86" s="63" t="s">
        <v>198</v>
      </c>
      <c r="C86" s="48"/>
      <c r="D86" s="48">
        <v>14347.5</v>
      </c>
      <c r="E86" s="48"/>
      <c r="F86" s="48"/>
      <c r="G86" s="50">
        <f t="shared" ref="G86:G91" si="20">SUM(C86:F86)</f>
        <v>14347.5</v>
      </c>
    </row>
    <row r="87" spans="1:7" x14ac:dyDescent="0.25">
      <c r="A87" s="63" t="s">
        <v>199</v>
      </c>
      <c r="C87" s="48"/>
      <c r="D87" s="48">
        <v>164000</v>
      </c>
      <c r="E87" s="48"/>
      <c r="F87" s="48"/>
      <c r="G87" s="50">
        <f t="shared" si="20"/>
        <v>164000</v>
      </c>
    </row>
    <row r="88" spans="1:7" x14ac:dyDescent="0.25">
      <c r="A88" s="63" t="s">
        <v>200</v>
      </c>
      <c r="C88" s="48"/>
      <c r="D88" s="48">
        <v>17008.599999999999</v>
      </c>
      <c r="E88" s="48"/>
      <c r="F88" s="48"/>
      <c r="G88" s="50">
        <f t="shared" si="20"/>
        <v>17008.599999999999</v>
      </c>
    </row>
    <row r="89" spans="1:7" x14ac:dyDescent="0.25">
      <c r="A89" s="63" t="s">
        <v>202</v>
      </c>
      <c r="C89" s="48"/>
      <c r="D89" s="48"/>
      <c r="E89" s="48">
        <v>4976.8999999999996</v>
      </c>
      <c r="F89" s="48"/>
      <c r="G89" s="50">
        <f t="shared" si="20"/>
        <v>4976.8999999999996</v>
      </c>
    </row>
    <row r="90" spans="1:7" x14ac:dyDescent="0.25">
      <c r="A90" s="63" t="s">
        <v>204</v>
      </c>
      <c r="C90" s="48"/>
      <c r="D90" s="48"/>
      <c r="E90" s="48">
        <v>44585</v>
      </c>
      <c r="F90" s="48"/>
      <c r="G90" s="50">
        <f t="shared" si="20"/>
        <v>44585</v>
      </c>
    </row>
    <row r="91" spans="1:7" x14ac:dyDescent="0.25">
      <c r="A91" s="63" t="s">
        <v>203</v>
      </c>
      <c r="C91" s="48">
        <v>4153.45</v>
      </c>
      <c r="D91" s="48"/>
      <c r="E91" s="48"/>
      <c r="F91" s="48"/>
      <c r="G91" s="50">
        <f t="shared" si="20"/>
        <v>4153.45</v>
      </c>
    </row>
    <row r="92" spans="1:7" ht="15.75" thickBot="1" x14ac:dyDescent="0.3">
      <c r="A92" s="64" t="s">
        <v>186</v>
      </c>
      <c r="B92" s="42"/>
      <c r="C92" s="51">
        <f>SUM(C85:C91)</f>
        <v>4153.45</v>
      </c>
      <c r="D92" s="51">
        <f>SUM(D85:D91)</f>
        <v>195356.1</v>
      </c>
      <c r="E92" s="51">
        <f>SUM(E85:E91)</f>
        <v>49561.9</v>
      </c>
      <c r="F92" s="51">
        <f>SUM(F85:F91)</f>
        <v>0</v>
      </c>
      <c r="G92" s="52">
        <f>SUM(G85:G91)</f>
        <v>249071.45</v>
      </c>
    </row>
    <row r="94" spans="1:7" x14ac:dyDescent="0.25">
      <c r="C94" s="4">
        <f>C14+C20+C24+C40+C47+C55+C92</f>
        <v>31159.05</v>
      </c>
      <c r="D94" s="4">
        <f>D14+D20+D24+D40+D47+D55+D92</f>
        <v>847900.61</v>
      </c>
      <c r="E94" s="4">
        <f t="shared" ref="E94" si="21">E14+E20+E24+E40+E47+E55+E92</f>
        <v>112747.62</v>
      </c>
      <c r="F94" s="4">
        <f>F14+F20+F24+F40+F47+F55+F92</f>
        <v>76265.400000000009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Project - 2011</vt:lpstr>
      <vt:lpstr>Fair - 2011</vt:lpstr>
      <vt:lpstr>Sheet4</vt:lpstr>
      <vt:lpstr>2009</vt:lpstr>
      <vt:lpstr>2010</vt:lpstr>
      <vt:lpstr>2011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2011-08-16T03:39:55Z</cp:lastPrinted>
  <dcterms:created xsi:type="dcterms:W3CDTF">2011-08-12T08:41:28Z</dcterms:created>
  <dcterms:modified xsi:type="dcterms:W3CDTF">2011-08-16T09:32:41Z</dcterms:modified>
</cp:coreProperties>
</file>