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41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P8" i="1" l="1"/>
  <c r="P9" i="1"/>
  <c r="P12" i="1"/>
  <c r="P13" i="1"/>
  <c r="O6" i="1"/>
  <c r="P6" i="1" s="1"/>
  <c r="O7" i="1"/>
  <c r="P7" i="1" s="1"/>
  <c r="O8" i="1"/>
  <c r="O9" i="1"/>
  <c r="O10" i="1"/>
  <c r="P10" i="1" s="1"/>
  <c r="O11" i="1"/>
  <c r="P11" i="1" s="1"/>
  <c r="O12" i="1"/>
  <c r="O13" i="1"/>
  <c r="O5" i="1"/>
  <c r="P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5" i="1"/>
  <c r="N5" i="1" s="1"/>
  <c r="L8" i="1"/>
  <c r="L12" i="1"/>
  <c r="K6" i="1"/>
  <c r="L6" i="1" s="1"/>
  <c r="K7" i="1"/>
  <c r="L7" i="1" s="1"/>
  <c r="K8" i="1"/>
  <c r="K9" i="1"/>
  <c r="L9" i="1" s="1"/>
  <c r="K10" i="1"/>
  <c r="L10" i="1" s="1"/>
  <c r="K11" i="1"/>
  <c r="L11" i="1" s="1"/>
  <c r="K12" i="1"/>
  <c r="K13" i="1"/>
  <c r="L13" i="1" s="1"/>
  <c r="K5" i="1"/>
  <c r="J6" i="1"/>
  <c r="J10" i="1"/>
  <c r="J5" i="1"/>
  <c r="I6" i="1"/>
  <c r="I7" i="1"/>
  <c r="J7" i="1" s="1"/>
  <c r="I8" i="1"/>
  <c r="J8" i="1" s="1"/>
  <c r="I9" i="1"/>
  <c r="J9" i="1" s="1"/>
  <c r="I10" i="1"/>
  <c r="I11" i="1"/>
  <c r="J11" i="1" s="1"/>
  <c r="I12" i="1"/>
  <c r="J12" i="1" s="1"/>
  <c r="I13" i="1"/>
  <c r="J13" i="1" s="1"/>
  <c r="I5" i="1"/>
  <c r="G5" i="1"/>
  <c r="H6" i="1"/>
  <c r="H7" i="1"/>
  <c r="H9" i="1"/>
  <c r="H10" i="1"/>
  <c r="H11" i="1"/>
  <c r="H13" i="1"/>
  <c r="H5" i="1"/>
  <c r="G6" i="1"/>
  <c r="G7" i="1"/>
  <c r="G8" i="1"/>
  <c r="H8" i="1" s="1"/>
  <c r="G9" i="1"/>
  <c r="G10" i="1"/>
  <c r="G11" i="1"/>
  <c r="G12" i="1"/>
  <c r="H12" i="1" s="1"/>
  <c r="G13" i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5" i="1"/>
  <c r="F5" i="1" s="1"/>
  <c r="C14" i="1"/>
  <c r="B14" i="1"/>
  <c r="K14" i="1" l="1"/>
  <c r="H14" i="1"/>
  <c r="L5" i="1"/>
  <c r="L14" i="1" s="1"/>
  <c r="O14" i="1"/>
  <c r="G14" i="1"/>
  <c r="I14" i="1"/>
  <c r="P14" i="1"/>
  <c r="N14" i="1"/>
  <c r="M14" i="1"/>
  <c r="J14" i="1"/>
  <c r="E14" i="1"/>
  <c r="F14" i="1"/>
</calcChain>
</file>

<file path=xl/sharedStrings.xml><?xml version="1.0" encoding="utf-8"?>
<sst xmlns="http://schemas.openxmlformats.org/spreadsheetml/2006/main" count="26" uniqueCount="16">
  <si>
    <t>5 Stars</t>
  </si>
  <si>
    <t>4 Stars</t>
  </si>
  <si>
    <t>3 Stars</t>
  </si>
  <si>
    <t>2 Stars</t>
  </si>
  <si>
    <t>1 Star</t>
  </si>
  <si>
    <t>3 Orchids</t>
  </si>
  <si>
    <t>2 Orchids</t>
  </si>
  <si>
    <t>1 Orchid</t>
  </si>
  <si>
    <t>Total Unrated Hotels</t>
  </si>
  <si>
    <t>No. of Hotels</t>
  </si>
  <si>
    <t>Total No.of Rooms</t>
  </si>
  <si>
    <t>TOTAL</t>
  </si>
  <si>
    <t>Local Govt Fee (RM)</t>
  </si>
  <si>
    <t>Occupancy per night
(RM)</t>
  </si>
  <si>
    <t>Occupancy per Year
(RM)</t>
  </si>
  <si>
    <t>POTENTIAL INCOME GENERATED BY LOCAL GOVERNMENT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</si>
</sst>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0" fillId="0" borderId="1" xfId="0" applyBorder="1"/>
    <xf numFmtId="0" fontId="2" fillId="0" borderId="0" xfId="0" applyFont="1"/>
    <xf numFmtId="3" fontId="0" fillId="0" borderId="1" xfId="0" applyNumberFormat="1" applyBorder="1"/>
    <xf numFmtId="0" fontId="2" fillId="0" borderId="1" xfId="0" applyFont="1" applyBorder="1"/>
    <xf numFmtId="3" fontId="2" fillId="0" borderId="1" xfId="0" applyNumberFormat="1" applyFont="1" applyBorder="1"/>
    <xf numFmtId="164" fontId="0" fillId="0" borderId="1" xfId="1" applyNumberFormat="1" applyFont="1" applyBorder="1"/>
    <xf numFmtId="164" fontId="2" fillId="0" borderId="1" xfId="1" applyNumberFormat="1" applyFont="1" applyBorder="1"/>
    <xf numFmtId="164" fontId="2" fillId="0" borderId="1" xfId="0" applyNumberFormat="1" applyFont="1" applyBorder="1"/>
    <xf numFmtId="43" fontId="2" fillId="0" borderId="1" xfId="1" applyFont="1" applyBorder="1" applyAlignment="1">
      <alignment horizontal="center" vertical="center" wrapText="1"/>
    </xf>
    <xf numFmtId="0" fontId="3" fillId="0" borderId="0" xfId="2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B18" sqref="B18"/>
    </sheetView>
  </sheetViews>
  <sheetFormatPr defaultRowHeight="15" x14ac:dyDescent="0.25"/>
  <cols>
    <col min="1" max="1" width="20.5703125" customWidth="1"/>
    <col min="2" max="2" width="9.140625" customWidth="1"/>
    <col min="3" max="3" width="11.85546875" customWidth="1"/>
    <col min="5" max="5" width="12.42578125" style="1" customWidth="1"/>
    <col min="6" max="7" width="15.28515625" customWidth="1"/>
    <col min="8" max="8" width="14.85546875" customWidth="1"/>
    <col min="9" max="16" width="13.85546875" customWidth="1"/>
  </cols>
  <sheetData>
    <row r="1" spans="1:16" x14ac:dyDescent="0.25">
      <c r="A1" s="11" t="s">
        <v>15</v>
      </c>
    </row>
    <row r="3" spans="1:16" s="3" customFormat="1" ht="15" customHeight="1" x14ac:dyDescent="0.25">
      <c r="A3" s="12" t="s">
        <v>9</v>
      </c>
      <c r="B3" s="12"/>
      <c r="C3" s="13" t="s">
        <v>10</v>
      </c>
      <c r="D3" s="13" t="s">
        <v>12</v>
      </c>
      <c r="E3" s="14">
        <v>1</v>
      </c>
      <c r="F3" s="15"/>
      <c r="G3" s="14">
        <v>0.9</v>
      </c>
      <c r="H3" s="14"/>
      <c r="I3" s="16">
        <v>0.8</v>
      </c>
      <c r="J3" s="16"/>
      <c r="K3" s="16">
        <v>0.7</v>
      </c>
      <c r="L3" s="16"/>
      <c r="M3" s="16">
        <v>0.6</v>
      </c>
      <c r="N3" s="16"/>
      <c r="O3" s="16">
        <v>0.5</v>
      </c>
      <c r="P3" s="16"/>
    </row>
    <row r="4" spans="1:16" s="3" customFormat="1" ht="42.75" customHeight="1" x14ac:dyDescent="0.25">
      <c r="A4" s="12"/>
      <c r="B4" s="12"/>
      <c r="C4" s="13"/>
      <c r="D4" s="13"/>
      <c r="E4" s="10" t="s">
        <v>13</v>
      </c>
      <c r="F4" s="10" t="s">
        <v>14</v>
      </c>
      <c r="G4" s="10" t="s">
        <v>13</v>
      </c>
      <c r="H4" s="10" t="s">
        <v>14</v>
      </c>
      <c r="I4" s="10" t="s">
        <v>13</v>
      </c>
      <c r="J4" s="10" t="s">
        <v>14</v>
      </c>
      <c r="K4" s="10" t="s">
        <v>13</v>
      </c>
      <c r="L4" s="10" t="s">
        <v>14</v>
      </c>
      <c r="M4" s="10" t="s">
        <v>13</v>
      </c>
      <c r="N4" s="10" t="s">
        <v>14</v>
      </c>
      <c r="O4" s="10" t="s">
        <v>13</v>
      </c>
      <c r="P4" s="10" t="s">
        <v>14</v>
      </c>
    </row>
    <row r="5" spans="1:16" x14ac:dyDescent="0.25">
      <c r="A5" s="2" t="s">
        <v>0</v>
      </c>
      <c r="B5" s="2">
        <v>8</v>
      </c>
      <c r="C5" s="4">
        <v>2425</v>
      </c>
      <c r="D5" s="2">
        <v>3</v>
      </c>
      <c r="E5" s="7">
        <f>C5*D5</f>
        <v>7275</v>
      </c>
      <c r="F5" s="7">
        <f>E5*365</f>
        <v>2655375</v>
      </c>
      <c r="G5" s="7">
        <f>C5*$G$3*D5</f>
        <v>6547.5</v>
      </c>
      <c r="H5" s="7">
        <f>G5*365</f>
        <v>2389837.5</v>
      </c>
      <c r="I5" s="7">
        <f>C5*$I$3*D5</f>
        <v>5820</v>
      </c>
      <c r="J5" s="7">
        <f>I5*365</f>
        <v>2124300</v>
      </c>
      <c r="K5" s="7">
        <f>C5*$K$3*D5</f>
        <v>5092.5</v>
      </c>
      <c r="L5" s="7">
        <f>K5*365</f>
        <v>1858762.5</v>
      </c>
      <c r="M5" s="7">
        <f>C5*$M$3*D5</f>
        <v>4365</v>
      </c>
      <c r="N5" s="7">
        <f>M5*365</f>
        <v>1593225</v>
      </c>
      <c r="O5" s="7">
        <f>C5*$O$3*D5</f>
        <v>3637.5</v>
      </c>
      <c r="P5" s="7">
        <f>O5*365</f>
        <v>1327687.5</v>
      </c>
    </row>
    <row r="6" spans="1:16" x14ac:dyDescent="0.25">
      <c r="A6" s="2" t="s">
        <v>1</v>
      </c>
      <c r="B6" s="2">
        <v>17</v>
      </c>
      <c r="C6" s="4">
        <v>5440</v>
      </c>
      <c r="D6" s="2">
        <v>3</v>
      </c>
      <c r="E6" s="7">
        <f t="shared" ref="E6:E13" si="0">C6*D6</f>
        <v>16320</v>
      </c>
      <c r="F6" s="7">
        <f t="shared" ref="F6:F13" si="1">E6*365</f>
        <v>5956800</v>
      </c>
      <c r="G6" s="7">
        <f t="shared" ref="G6:G13" si="2">C6*$G$3*D6</f>
        <v>14688</v>
      </c>
      <c r="H6" s="7">
        <f t="shared" ref="H6:H13" si="3">G6*365</f>
        <v>5361120</v>
      </c>
      <c r="I6" s="7">
        <f t="shared" ref="I6:I13" si="4">C6*$I$3*D6</f>
        <v>13056</v>
      </c>
      <c r="J6" s="7">
        <f>I6*365</f>
        <v>4765440</v>
      </c>
      <c r="K6" s="7">
        <f t="shared" ref="K6:K13" si="5">C6*$K$3*D6</f>
        <v>11423.999999999998</v>
      </c>
      <c r="L6" s="7">
        <f t="shared" ref="L6:L13" si="6">K6*365</f>
        <v>4169759.9999999995</v>
      </c>
      <c r="M6" s="7">
        <f t="shared" ref="M6:M13" si="7">C6*$M$3*D6</f>
        <v>9792</v>
      </c>
      <c r="N6" s="7">
        <f t="shared" ref="N6:N13" si="8">M6*365</f>
        <v>3574080</v>
      </c>
      <c r="O6" s="7">
        <f t="shared" ref="O6:O13" si="9">C6*$O$3*D6</f>
        <v>8160</v>
      </c>
      <c r="P6" s="7">
        <f t="shared" ref="P6:P13" si="10">O6*365</f>
        <v>2978400</v>
      </c>
    </row>
    <row r="7" spans="1:16" x14ac:dyDescent="0.25">
      <c r="A7" s="2" t="s">
        <v>2</v>
      </c>
      <c r="B7" s="2">
        <v>7</v>
      </c>
      <c r="C7" s="4">
        <v>1200</v>
      </c>
      <c r="D7" s="2">
        <v>2</v>
      </c>
      <c r="E7" s="7">
        <f t="shared" si="0"/>
        <v>2400</v>
      </c>
      <c r="F7" s="7">
        <f t="shared" si="1"/>
        <v>876000</v>
      </c>
      <c r="G7" s="7">
        <f t="shared" si="2"/>
        <v>2160</v>
      </c>
      <c r="H7" s="7">
        <f t="shared" si="3"/>
        <v>788400</v>
      </c>
      <c r="I7" s="7">
        <f t="shared" si="4"/>
        <v>1920</v>
      </c>
      <c r="J7" s="7">
        <f t="shared" ref="J7:J13" si="11">I7*365</f>
        <v>700800</v>
      </c>
      <c r="K7" s="7">
        <f t="shared" si="5"/>
        <v>1680</v>
      </c>
      <c r="L7" s="7">
        <f t="shared" si="6"/>
        <v>613200</v>
      </c>
      <c r="M7" s="7">
        <f t="shared" si="7"/>
        <v>1440</v>
      </c>
      <c r="N7" s="7">
        <f t="shared" si="8"/>
        <v>525600</v>
      </c>
      <c r="O7" s="7">
        <f t="shared" si="9"/>
        <v>1200</v>
      </c>
      <c r="P7" s="7">
        <f t="shared" si="10"/>
        <v>438000</v>
      </c>
    </row>
    <row r="8" spans="1:16" x14ac:dyDescent="0.25">
      <c r="A8" s="2" t="s">
        <v>3</v>
      </c>
      <c r="B8" s="2">
        <v>11</v>
      </c>
      <c r="C8" s="2">
        <v>904</v>
      </c>
      <c r="D8" s="2">
        <v>2</v>
      </c>
      <c r="E8" s="7">
        <f t="shared" si="0"/>
        <v>1808</v>
      </c>
      <c r="F8" s="7">
        <f t="shared" si="1"/>
        <v>659920</v>
      </c>
      <c r="G8" s="7">
        <f t="shared" si="2"/>
        <v>1627.2</v>
      </c>
      <c r="H8" s="7">
        <f t="shared" si="3"/>
        <v>593928</v>
      </c>
      <c r="I8" s="7">
        <f t="shared" si="4"/>
        <v>1446.4</v>
      </c>
      <c r="J8" s="7">
        <f t="shared" si="11"/>
        <v>527936</v>
      </c>
      <c r="K8" s="7">
        <f t="shared" si="5"/>
        <v>1265.5999999999999</v>
      </c>
      <c r="L8" s="7">
        <f t="shared" si="6"/>
        <v>461943.99999999994</v>
      </c>
      <c r="M8" s="7">
        <f t="shared" si="7"/>
        <v>1084.8</v>
      </c>
      <c r="N8" s="7">
        <f t="shared" si="8"/>
        <v>395952</v>
      </c>
      <c r="O8" s="7">
        <f t="shared" si="9"/>
        <v>904</v>
      </c>
      <c r="P8" s="7">
        <f t="shared" si="10"/>
        <v>329960</v>
      </c>
    </row>
    <row r="9" spans="1:16" x14ac:dyDescent="0.25">
      <c r="A9" s="2" t="s">
        <v>4</v>
      </c>
      <c r="B9" s="2">
        <v>7</v>
      </c>
      <c r="C9" s="2">
        <v>520</v>
      </c>
      <c r="D9" s="2">
        <v>2</v>
      </c>
      <c r="E9" s="7">
        <f t="shared" si="0"/>
        <v>1040</v>
      </c>
      <c r="F9" s="7">
        <f t="shared" si="1"/>
        <v>379600</v>
      </c>
      <c r="G9" s="7">
        <f t="shared" si="2"/>
        <v>936</v>
      </c>
      <c r="H9" s="7">
        <f t="shared" si="3"/>
        <v>341640</v>
      </c>
      <c r="I9" s="7">
        <f t="shared" si="4"/>
        <v>832</v>
      </c>
      <c r="J9" s="7">
        <f t="shared" si="11"/>
        <v>303680</v>
      </c>
      <c r="K9" s="7">
        <f t="shared" si="5"/>
        <v>728</v>
      </c>
      <c r="L9" s="7">
        <f t="shared" si="6"/>
        <v>265720</v>
      </c>
      <c r="M9" s="7">
        <f t="shared" si="7"/>
        <v>624</v>
      </c>
      <c r="N9" s="7">
        <f t="shared" si="8"/>
        <v>227760</v>
      </c>
      <c r="O9" s="7">
        <f t="shared" si="9"/>
        <v>520</v>
      </c>
      <c r="P9" s="7">
        <f t="shared" si="10"/>
        <v>189800</v>
      </c>
    </row>
    <row r="10" spans="1:16" x14ac:dyDescent="0.25">
      <c r="A10" s="2" t="s">
        <v>5</v>
      </c>
      <c r="B10" s="2">
        <v>2</v>
      </c>
      <c r="C10" s="2">
        <v>84</v>
      </c>
      <c r="D10" s="2">
        <v>2</v>
      </c>
      <c r="E10" s="7">
        <f t="shared" si="0"/>
        <v>168</v>
      </c>
      <c r="F10" s="7">
        <f t="shared" si="1"/>
        <v>61320</v>
      </c>
      <c r="G10" s="7">
        <f t="shared" si="2"/>
        <v>151.20000000000002</v>
      </c>
      <c r="H10" s="7">
        <f t="shared" si="3"/>
        <v>55188.000000000007</v>
      </c>
      <c r="I10" s="7">
        <f t="shared" si="4"/>
        <v>134.4</v>
      </c>
      <c r="J10" s="7">
        <f t="shared" si="11"/>
        <v>49056</v>
      </c>
      <c r="K10" s="7">
        <f t="shared" si="5"/>
        <v>117.6</v>
      </c>
      <c r="L10" s="7">
        <f t="shared" si="6"/>
        <v>42924</v>
      </c>
      <c r="M10" s="7">
        <f t="shared" si="7"/>
        <v>100.8</v>
      </c>
      <c r="N10" s="7">
        <f t="shared" si="8"/>
        <v>36792</v>
      </c>
      <c r="O10" s="7">
        <f t="shared" si="9"/>
        <v>84</v>
      </c>
      <c r="P10" s="7">
        <f t="shared" si="10"/>
        <v>30660</v>
      </c>
    </row>
    <row r="11" spans="1:16" x14ac:dyDescent="0.25">
      <c r="A11" s="2" t="s">
        <v>6</v>
      </c>
      <c r="B11" s="2">
        <v>9</v>
      </c>
      <c r="C11" s="2">
        <v>263</v>
      </c>
      <c r="D11" s="2">
        <v>2</v>
      </c>
      <c r="E11" s="7">
        <f t="shared" si="0"/>
        <v>526</v>
      </c>
      <c r="F11" s="7">
        <f t="shared" si="1"/>
        <v>191990</v>
      </c>
      <c r="G11" s="7">
        <f t="shared" si="2"/>
        <v>473.40000000000003</v>
      </c>
      <c r="H11" s="7">
        <f t="shared" si="3"/>
        <v>172791</v>
      </c>
      <c r="I11" s="7">
        <f t="shared" si="4"/>
        <v>420.8</v>
      </c>
      <c r="J11" s="7">
        <f t="shared" si="11"/>
        <v>153592</v>
      </c>
      <c r="K11" s="7">
        <f t="shared" si="5"/>
        <v>368.2</v>
      </c>
      <c r="L11" s="7">
        <f t="shared" si="6"/>
        <v>134393</v>
      </c>
      <c r="M11" s="7">
        <f t="shared" si="7"/>
        <v>315.59999999999997</v>
      </c>
      <c r="N11" s="7">
        <f t="shared" si="8"/>
        <v>115193.99999999999</v>
      </c>
      <c r="O11" s="7">
        <f t="shared" si="9"/>
        <v>263</v>
      </c>
      <c r="P11" s="7">
        <f t="shared" si="10"/>
        <v>95995</v>
      </c>
    </row>
    <row r="12" spans="1:16" x14ac:dyDescent="0.25">
      <c r="A12" s="2" t="s">
        <v>7</v>
      </c>
      <c r="B12" s="2">
        <v>11</v>
      </c>
      <c r="C12" s="2">
        <v>214</v>
      </c>
      <c r="D12" s="2">
        <v>2</v>
      </c>
      <c r="E12" s="7">
        <f t="shared" si="0"/>
        <v>428</v>
      </c>
      <c r="F12" s="7">
        <f t="shared" si="1"/>
        <v>156220</v>
      </c>
      <c r="G12" s="7">
        <f t="shared" si="2"/>
        <v>385.2</v>
      </c>
      <c r="H12" s="7">
        <f t="shared" si="3"/>
        <v>140598</v>
      </c>
      <c r="I12" s="7">
        <f t="shared" si="4"/>
        <v>342.40000000000003</v>
      </c>
      <c r="J12" s="7">
        <f t="shared" si="11"/>
        <v>124976.00000000001</v>
      </c>
      <c r="K12" s="7">
        <f t="shared" si="5"/>
        <v>299.59999999999997</v>
      </c>
      <c r="L12" s="7">
        <f t="shared" si="6"/>
        <v>109353.99999999999</v>
      </c>
      <c r="M12" s="7">
        <f t="shared" si="7"/>
        <v>256.8</v>
      </c>
      <c r="N12" s="7">
        <f t="shared" si="8"/>
        <v>93732</v>
      </c>
      <c r="O12" s="7">
        <f t="shared" si="9"/>
        <v>214</v>
      </c>
      <c r="P12" s="7">
        <f t="shared" si="10"/>
        <v>78110</v>
      </c>
    </row>
    <row r="13" spans="1:16" x14ac:dyDescent="0.25">
      <c r="A13" s="2" t="s">
        <v>8</v>
      </c>
      <c r="B13" s="2">
        <v>100</v>
      </c>
      <c r="C13" s="4">
        <v>3703</v>
      </c>
      <c r="D13" s="2">
        <v>2</v>
      </c>
      <c r="E13" s="7">
        <f t="shared" si="0"/>
        <v>7406</v>
      </c>
      <c r="F13" s="7">
        <f t="shared" si="1"/>
        <v>2703190</v>
      </c>
      <c r="G13" s="7">
        <f t="shared" si="2"/>
        <v>6665.4000000000005</v>
      </c>
      <c r="H13" s="7">
        <f t="shared" si="3"/>
        <v>2432871</v>
      </c>
      <c r="I13" s="7">
        <f t="shared" si="4"/>
        <v>5924.8</v>
      </c>
      <c r="J13" s="7">
        <f t="shared" si="11"/>
        <v>2162552</v>
      </c>
      <c r="K13" s="7">
        <f t="shared" si="5"/>
        <v>5184.2</v>
      </c>
      <c r="L13" s="7">
        <f t="shared" si="6"/>
        <v>1892233</v>
      </c>
      <c r="M13" s="7">
        <f t="shared" si="7"/>
        <v>4443.5999999999995</v>
      </c>
      <c r="N13" s="7">
        <f t="shared" si="8"/>
        <v>1621913.9999999998</v>
      </c>
      <c r="O13" s="7">
        <f t="shared" si="9"/>
        <v>3703</v>
      </c>
      <c r="P13" s="7">
        <f t="shared" si="10"/>
        <v>1351595</v>
      </c>
    </row>
    <row r="14" spans="1:16" x14ac:dyDescent="0.25">
      <c r="A14" s="5" t="s">
        <v>11</v>
      </c>
      <c r="B14" s="5">
        <f>SUM(B5:B13)</f>
        <v>172</v>
      </c>
      <c r="C14" s="6">
        <f>SUM(C5:C13)</f>
        <v>14753</v>
      </c>
      <c r="D14" s="5"/>
      <c r="E14" s="8">
        <f>SUM(E5:E13)</f>
        <v>37371</v>
      </c>
      <c r="F14" s="9">
        <f>SUM(F5:F13)</f>
        <v>13640415</v>
      </c>
      <c r="G14" s="8">
        <f t="shared" ref="G14:N14" si="12">SUM(G5:G13)</f>
        <v>33633.9</v>
      </c>
      <c r="H14" s="8">
        <f t="shared" si="12"/>
        <v>12276373.5</v>
      </c>
      <c r="I14" s="8">
        <f t="shared" si="12"/>
        <v>29896.800000000003</v>
      </c>
      <c r="J14" s="8">
        <f t="shared" si="12"/>
        <v>10912332</v>
      </c>
      <c r="K14" s="8">
        <f t="shared" si="12"/>
        <v>26159.699999999997</v>
      </c>
      <c r="L14" s="8">
        <f t="shared" si="12"/>
        <v>9548290.5</v>
      </c>
      <c r="M14" s="8">
        <f t="shared" si="12"/>
        <v>22422.599999999995</v>
      </c>
      <c r="N14" s="8">
        <f t="shared" si="12"/>
        <v>8184249</v>
      </c>
      <c r="O14" s="8">
        <f t="shared" ref="O14" si="13">SUM(O5:O13)</f>
        <v>18685.5</v>
      </c>
      <c r="P14" s="8">
        <f t="shared" ref="P14" si="14">SUM(P5:P13)</f>
        <v>6820207.5</v>
      </c>
    </row>
    <row r="15" spans="1:16" x14ac:dyDescent="0.25">
      <c r="G15" s="1"/>
      <c r="H15" s="1"/>
      <c r="I15" s="1"/>
      <c r="J15" s="1"/>
      <c r="K15" s="1"/>
      <c r="L15" s="1"/>
      <c r="M15" s="1"/>
      <c r="N15" s="1"/>
      <c r="O15" s="1"/>
      <c r="P15" s="1"/>
    </row>
  </sheetData>
  <mergeCells count="9">
    <mergeCell ref="K3:L3"/>
    <mergeCell ref="M3:N3"/>
    <mergeCell ref="O3:P3"/>
    <mergeCell ref="G3:H3"/>
    <mergeCell ref="A3:B4"/>
    <mergeCell ref="C3:C4"/>
    <mergeCell ref="D3:D4"/>
    <mergeCell ref="E3:F3"/>
    <mergeCell ref="I3:J3"/>
  </mergeCells>
  <pageMargins left="0.70866141732283472" right="0.70866141732283472" top="0.74803149606299213" bottom="0.74803149606299213" header="0.31496062992125984" footer="0.31496062992125984"/>
  <pageSetup paperSize="8"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2014-08-29T08:05:54Z</cp:lastPrinted>
  <dcterms:created xsi:type="dcterms:W3CDTF">2014-08-29T07:48:14Z</dcterms:created>
  <dcterms:modified xsi:type="dcterms:W3CDTF">2014-10-02T05:52:26Z</dcterms:modified>
</cp:coreProperties>
</file>