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CET\PCET Budget 2018\"/>
    </mc:Choice>
  </mc:AlternateContent>
  <xr:revisionPtr revIDLastSave="0" documentId="13_ncr:1_{B57CFEAA-DB0B-43E2-A042-E7CFB9E5D49D}" xr6:coauthVersionLast="40" xr6:coauthVersionMax="40" xr10:uidLastSave="{00000000-0000-0000-0000-000000000000}"/>
  <bookViews>
    <workbookView xWindow="0" yWindow="0" windowWidth="20355" windowHeight="6045" xr2:uid="{00000000-000D-0000-FFFF-FFFF00000000}"/>
  </bookViews>
  <sheets>
    <sheet name="Sheet1" sheetId="1" r:id="rId1"/>
  </sheets>
  <definedNames>
    <definedName name="_xlnm._FilterDatabase" localSheetId="0" hidden="1">Sheet1!$A$4:$J$104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8" i="1" l="1"/>
  <c r="I118" i="1" l="1"/>
  <c r="L20" i="1" l="1"/>
  <c r="K20" i="1"/>
  <c r="L17" i="1"/>
  <c r="K17" i="1"/>
  <c r="M17" i="1" l="1"/>
</calcChain>
</file>

<file path=xl/sharedStrings.xml><?xml version="1.0" encoding="utf-8"?>
<sst xmlns="http://schemas.openxmlformats.org/spreadsheetml/2006/main" count="500" uniqueCount="222">
  <si>
    <t xml:space="preserve">PENANG CENTRE OF EDUCATION TOURISM      </t>
  </si>
  <si>
    <t>Date : 12/03/2018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</si>
  <si>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</si>
  <si>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</si>
  <si>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</si>
  <si>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</si>
  <si>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</si>
  <si>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</si>
  <si>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</si>
  <si>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</si>
  <si>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</si>
  <si>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</si>
  <si>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</si>
  <si>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V2018/032</t>
  </si>
  <si>
    <t>PGTEFT2903</t>
  </si>
  <si>
    <t>ROD CREATIVE SDN BHD</t>
  </si>
  <si>
    <t>PCET NAME CARD FR MR TAN SEANG AUN</t>
  </si>
  <si>
    <t>6% GST</t>
  </si>
  <si>
    <t>OR00843</t>
  </si>
  <si>
    <t/>
  </si>
  <si>
    <t>PENANG MEDICAL COLLEGE</t>
  </si>
  <si>
    <t>MEMBERSHIIP FEE - ORDINARY</t>
  </si>
  <si>
    <t>INV0006/18</t>
  </si>
  <si>
    <t>CAC ACADEMY</t>
  </si>
  <si>
    <t>MEMBERSHIP FEE - ORDINARY</t>
  </si>
  <si>
    <t>INV0007/18</t>
  </si>
  <si>
    <t>SENTRAL COLLEGE PENANG</t>
  </si>
  <si>
    <t>INV0008/18</t>
  </si>
  <si>
    <t>TUNKU ABDUL RAHMAN UNIVERSITY</t>
  </si>
  <si>
    <t>INV0010/18</t>
  </si>
  <si>
    <t>IPK COLLEGE</t>
  </si>
  <si>
    <t>INV0011/18</t>
  </si>
  <si>
    <t>FIRST PENGUIN SDN BHD</t>
  </si>
  <si>
    <t>MEMBERSHIP FEE - ASSOCIATE</t>
  </si>
  <si>
    <t>INV0012/18</t>
  </si>
  <si>
    <t>KDU COLLEGE (PG) SDN BHD</t>
  </si>
  <si>
    <t>V2018/088</t>
  </si>
  <si>
    <t>PGTEFT2935</t>
  </si>
  <si>
    <t>TAN SEANG AUN</t>
  </si>
  <si>
    <t>SERVICE RENDERED TO PCET FOR JAN'18</t>
  </si>
  <si>
    <t>REIM-LUNCHEON MEET WTH ASEAN AUS DIALOGE</t>
  </si>
  <si>
    <t>ROUNDING ADJUSTMENT</t>
  </si>
  <si>
    <t>OR 00850</t>
  </si>
  <si>
    <t>IBG CREDIT</t>
  </si>
  <si>
    <t>SEGI COLLEGE (PG) SDN BHD</t>
  </si>
  <si>
    <t>V2018/195</t>
  </si>
  <si>
    <t>PGTEFT3007</t>
  </si>
  <si>
    <t>SERVICE RENDERED TO PCET-FEB'18</t>
  </si>
  <si>
    <t>V2018/218</t>
  </si>
  <si>
    <t>PGTEFT3024</t>
  </si>
  <si>
    <t>SE VENA NETWORKS SDN BHD</t>
  </si>
  <si>
    <t>BEING DOMAIN&amp;HOSTING RENEW-26/2-25/2/18</t>
  </si>
  <si>
    <t>DOMAIN REGISTRATION PER ANNUM</t>
  </si>
  <si>
    <t>V2018/255</t>
  </si>
  <si>
    <t>PGTEFT3057</t>
  </si>
  <si>
    <t>HALF YR WEBSITE MAINTENANCE-JAN-JUN 2018</t>
  </si>
  <si>
    <t>V2018/256</t>
  </si>
  <si>
    <t>PGTEFT3058</t>
  </si>
  <si>
    <t>REFRESHMENT FR MEETING ON 01/03/18</t>
  </si>
  <si>
    <t>V2018/281</t>
  </si>
  <si>
    <t>TT</t>
  </si>
  <si>
    <t>CONFERENCE ONLINE PTY LTD</t>
  </si>
  <si>
    <t>ASEAN AUS EDU DIALOGUE GALA DINNER SPSHP</t>
  </si>
  <si>
    <t>BANK CHARGES</t>
  </si>
  <si>
    <t>V2018/304</t>
  </si>
  <si>
    <t>PGETFT3084</t>
  </si>
  <si>
    <t>BEING SERVICE RENDERED TO PCET FOR MAR18</t>
  </si>
  <si>
    <t>INV0016/18</t>
  </si>
  <si>
    <t>DISTED COLLEGE</t>
  </si>
  <si>
    <t>INV0017/18</t>
  </si>
  <si>
    <t>GOLDEN CHEF CULINARY ACADEMY</t>
  </si>
  <si>
    <t>INV0018/18</t>
  </si>
  <si>
    <t>INTI INTERNATIONAL COLLEGE PENANG</t>
  </si>
  <si>
    <t>V2018/327</t>
  </si>
  <si>
    <t>PGTEFT3105</t>
  </si>
  <si>
    <t>PRINT NAME CARD-TAN SEANG AUN</t>
  </si>
  <si>
    <t>INV0019/18</t>
  </si>
  <si>
    <t>CLINICAL HYPNOTHERAPY PRACTITIONERS M'SA</t>
  </si>
  <si>
    <t>INV0022/18</t>
  </si>
  <si>
    <t>HAN CHIANG UNIVERSITY COLLEGE OF COMMUNN</t>
  </si>
  <si>
    <t>INV0023/18</t>
  </si>
  <si>
    <t>STRADFORD INTERNATIONAL COLLEGE</t>
  </si>
  <si>
    <t>V2018/404</t>
  </si>
  <si>
    <t>PGTEFT3163</t>
  </si>
  <si>
    <t>PG FAIR@HCM-7-8/4/18-AIR FARE</t>
  </si>
  <si>
    <t>PG FAIR@HCM-7-8/4/18-HOTEL ACCOMMODATION</t>
  </si>
  <si>
    <t>PG FAIR@HCM-7-8/4/18-MEAL ALLOWANCE</t>
  </si>
  <si>
    <t>PG FAIR@HCM-7-8/4/18-TRANSPORTATION</t>
  </si>
  <si>
    <t>V2018/412</t>
  </si>
  <si>
    <t>PGTEFT3169</t>
  </si>
  <si>
    <t>BEING SERVICE RENDERED TO PCET FOR APR18</t>
  </si>
  <si>
    <t>V2018/444</t>
  </si>
  <si>
    <t>688201</t>
  </si>
  <si>
    <t>CHEONG SENG CHAN SDN BHD</t>
  </si>
  <si>
    <t>STUDY PG (INDONESIA VERSION)-2,000PCS</t>
  </si>
  <si>
    <t>STUDY PG (CHINESE VERSION)-2,000PCS</t>
  </si>
  <si>
    <t>STICKER FR PCET BROCHURE(THAI)-3,500PCS</t>
  </si>
  <si>
    <t>LABOUR CHARGE</t>
  </si>
  <si>
    <t>STICKER FR PCET SIM BROCHURE(THAI)-3,500</t>
  </si>
  <si>
    <t>STICKER CHARGE</t>
  </si>
  <si>
    <t>OR 00895</t>
  </si>
  <si>
    <t>EFT</t>
  </si>
  <si>
    <t>EQUATOR COLLEGE</t>
  </si>
  <si>
    <t>MEMBERSHIP FEE-ORDINARY</t>
  </si>
  <si>
    <t>V2018/470</t>
  </si>
  <si>
    <t>PGTEFT3209</t>
  </si>
  <si>
    <t>BEING SERVICE RENDERED TO PCET FOR MAY18</t>
  </si>
  <si>
    <t>Printing</t>
  </si>
  <si>
    <t>Membership</t>
  </si>
  <si>
    <t>Service Fee</t>
  </si>
  <si>
    <t>Others</t>
  </si>
  <si>
    <t>Website</t>
  </si>
  <si>
    <t>Sponsorship</t>
  </si>
  <si>
    <t>Roadshow</t>
  </si>
  <si>
    <t>Name Card</t>
  </si>
  <si>
    <t>OR 00900</t>
  </si>
  <si>
    <t>EDS BUSINESS ACADEMY SDN BHD</t>
  </si>
  <si>
    <t>MEMBERSHIP - ASSOCIATE</t>
  </si>
  <si>
    <t>V2018/552</t>
  </si>
  <si>
    <t>PGTEFT3276</t>
  </si>
  <si>
    <t>PCET NAME CARD PRINTING-TAN SEANG AUN</t>
  </si>
  <si>
    <t>V2018/578</t>
  </si>
  <si>
    <t>PGTEFT3297</t>
  </si>
  <si>
    <t>BEING SERVICE RENDERED TO PCET FOR JUN18</t>
  </si>
  <si>
    <t>V2018/586</t>
  </si>
  <si>
    <t>PGTEFT3305</t>
  </si>
  <si>
    <t>BOLD INSPIRATION SDN BHD</t>
  </si>
  <si>
    <t>BANER&amp;STREAMER-DESIGN CONCEPT,VISUAL LAY</t>
  </si>
  <si>
    <t>V2018/606</t>
  </si>
  <si>
    <t>PGTEFT3325</t>
  </si>
  <si>
    <t>VISIT&amp;TALK@11MANDALAY HIGH.S MYANMR-AIRF</t>
  </si>
  <si>
    <t>VISIT&amp;TALK@11MANDALAY HIGH.S MYANMR-VISA</t>
  </si>
  <si>
    <t>VSIT&amp;TALK@11MANDALAY HIGH.S MYANMR-HOTEL</t>
  </si>
  <si>
    <t>VSIT&amp;TALK@11MANDALAY HIGH.S MYANMR-COURI</t>
  </si>
  <si>
    <t>VSIT&amp;TALK@11MANDALAY HIGH.S MYANMR-DINER</t>
  </si>
  <si>
    <t>VSIT&amp;TALK@11MANDALAY HIGH.S MYANMR-MEAL</t>
  </si>
  <si>
    <t>VSIT&amp;TALK@11MANDALAY HIGH.S MYANMR-TRANS</t>
  </si>
  <si>
    <t>V2018/638</t>
  </si>
  <si>
    <t>PGTEFT3356</t>
  </si>
  <si>
    <t>VSIT&amp;TALK@11MANDALAY HIGH.S-PRINT CERT</t>
  </si>
  <si>
    <t>VSIT&amp;TALK@11MANDALAY HIGH.S-ENVELOPE</t>
  </si>
  <si>
    <t>VSIT&amp;TALK@11MANDALAY HIGH.S-PRNT EN.FORM</t>
  </si>
  <si>
    <t>V2018/639</t>
  </si>
  <si>
    <t>PGTEFT3357</t>
  </si>
  <si>
    <t>TNT EXPRESS WORLDWIDE (M) SDN BHD</t>
  </si>
  <si>
    <t>SEND PROMO MATERIAL TO MANDALAY-50KGS</t>
  </si>
  <si>
    <t>V2018/687</t>
  </si>
  <si>
    <t>PALITA PIWKHAM</t>
  </si>
  <si>
    <t>HAYTAI EDU EXHIB FULL PKG-6COLLEGES</t>
  </si>
  <si>
    <t>V2018/670</t>
  </si>
  <si>
    <t>PGTEFT3374</t>
  </si>
  <si>
    <t>TOP ONE DIGITAL SHOP</t>
  </si>
  <si>
    <t>8Mx1.5M OUTDOOR PVC TARPAULIN BANNER</t>
  </si>
  <si>
    <t>V2018/677</t>
  </si>
  <si>
    <t>PGTEFT3379</t>
  </si>
  <si>
    <t>SERVICE RENDERED TO PCET FOR JUL'18</t>
  </si>
  <si>
    <t>Mandalay</t>
  </si>
  <si>
    <t>Hatyai Education</t>
  </si>
  <si>
    <t>V2018/704</t>
  </si>
  <si>
    <t>PGTEFT3396</t>
  </si>
  <si>
    <t>HALF YR WEBSITE MAINTENANCE-JUL-DEC 2018</t>
  </si>
  <si>
    <t>V2018/789</t>
  </si>
  <si>
    <t>P.T MSW GLOBAL</t>
  </si>
  <si>
    <t>WORLD EDUCATION EXPO INDO'18 BOOTH RENT</t>
  </si>
  <si>
    <t>V2018/792</t>
  </si>
  <si>
    <t>PGTEFT3458</t>
  </si>
  <si>
    <t>BEING SERVICE RENDERED TO PCET FOR AUG18</t>
  </si>
  <si>
    <t>World Education Expo</t>
  </si>
  <si>
    <t>9</t>
  </si>
  <si>
    <t>V2018/806</t>
  </si>
  <si>
    <t>PGTEFT3472</t>
  </si>
  <si>
    <t>22ND PRINCE SONGKLA UNI HATY H.EDU-MEAL</t>
  </si>
  <si>
    <t>22ND PRINCE SONGKLA UNI HATY H.EDU-TRANS</t>
  </si>
  <si>
    <t>22ND PRINCE SONGKLA UNI HATY H.EDU-HOTEL</t>
  </si>
  <si>
    <t>V2018/858</t>
  </si>
  <si>
    <t>PGTEFT3516</t>
  </si>
  <si>
    <t>PCET-WRLD EDUCATION EXPO INDO 2018-MEAL</t>
  </si>
  <si>
    <t>WRLD EDUCATION EXPO INDO'18-AFARE-PG-KNO</t>
  </si>
  <si>
    <t>WRLD EDUCATION EXPO INDO'18-AFARE-KNO-CG</t>
  </si>
  <si>
    <t>WRLD EDUCATION EXPO INDO'18-AFARE-CGK-PG</t>
  </si>
  <si>
    <t>WRLD EDUCATION EXPO INDO'18-AFARE-HOTEL</t>
  </si>
  <si>
    <t>WRLD EDUCATION EXPO INDO'18-AFARE-TRANSP</t>
  </si>
  <si>
    <t>V2018/872</t>
  </si>
  <si>
    <t>PGTEFT3522</t>
  </si>
  <si>
    <t>SERVICE RENDERED TO PCET FOR SEP'18</t>
  </si>
  <si>
    <t>V2018/897</t>
  </si>
  <si>
    <t>PGTEFT3543</t>
  </si>
  <si>
    <t>SEND PROMO MATERIAL TO MEDAN-38KGS</t>
  </si>
  <si>
    <t>SEND PROMO MATERIAL TO JAKARTA-37.5KGS</t>
  </si>
  <si>
    <t>V2018/910</t>
  </si>
  <si>
    <t>PGTEFT3553</t>
  </si>
  <si>
    <t>WORLD EDU EXPO INDO@MEDAN-DUTY&amp;TAXES</t>
  </si>
  <si>
    <t>V2018/939</t>
  </si>
  <si>
    <t>PGTEFT3572</t>
  </si>
  <si>
    <t>PCET NAME CARD PRINT-TAN SEANG AUN-2BOX</t>
  </si>
  <si>
    <t>V2018/991</t>
  </si>
  <si>
    <t>PGTEFT3615</t>
  </si>
  <si>
    <t>BEING SERVICE RENDERED TO PCET FOR OCT18</t>
  </si>
  <si>
    <t>V2018/1048</t>
  </si>
  <si>
    <t>PGTEFT3660</t>
  </si>
  <si>
    <t>BEING SERVICE RENDERED TO PCET FOR NOV18</t>
  </si>
  <si>
    <t>V2018/1062</t>
  </si>
  <si>
    <t>PGTEFT3668</t>
  </si>
  <si>
    <t>EMILIA BINTI ISMAIL</t>
  </si>
  <si>
    <t>COPYWRITING SERVICES FR STUDY PENANG</t>
  </si>
  <si>
    <t>V2018/1090</t>
  </si>
  <si>
    <t>PGTEFT3696</t>
  </si>
  <si>
    <t>TAN LIU CHIN</t>
  </si>
  <si>
    <t>PCET-IN-FLIGHT MAGAZINE DESIGNING FEE</t>
  </si>
  <si>
    <t>V2018/1146</t>
  </si>
  <si>
    <t>WRLD EDUCATION EXPO INDO 2018 CUSTOM CHG</t>
  </si>
  <si>
    <t>V2018/1200</t>
  </si>
  <si>
    <t>PGTEFT3773</t>
  </si>
  <si>
    <t>SERVICE RENDERED TO PCET-17-31DEC'18</t>
  </si>
  <si>
    <t>V2018/1206</t>
  </si>
  <si>
    <t>PGTEFT3779</t>
  </si>
  <si>
    <t>DOMAIN&amp;HOSTING RENWL 1YR(27/12-26/12/18)</t>
  </si>
  <si>
    <t>6% SST</t>
  </si>
  <si>
    <t>Ads on Citilink In-flight Magazine - Dec &amp; Jan (PCET)</t>
  </si>
  <si>
    <t>Website Development for Study Penang</t>
  </si>
  <si>
    <t>Copywriting</t>
  </si>
  <si>
    <t>Ads - Magazine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</si>
</sst>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dd/mm/yyyy;@"/>
    <numFmt numFmtId="165" formatCode="#,###,###,##0"/>
    <numFmt numFmtId="166" formatCode="#,###,###,##0.00"/>
    <numFmt numFmtId="167" formatCode="#,##0.0"/>
  </numFmts>
  <fonts count="5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2" xfId="0" applyBorder="1"/>
    <xf numFmtId="0" fontId="0" fillId="0" borderId="0" xfId="0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Border="1"/>
    <xf numFmtId="165" fontId="0" fillId="0" borderId="0" xfId="0" applyNumberFormat="1" applyBorder="1"/>
    <xf numFmtId="49" fontId="0" fillId="0" borderId="0" xfId="0" applyNumberFormat="1" applyBorder="1"/>
    <xf numFmtId="166" fontId="0" fillId="0" borderId="0" xfId="0" applyNumberFormat="1" applyBorder="1"/>
    <xf numFmtId="167" fontId="0" fillId="0" borderId="0" xfId="0" applyNumberFormat="1"/>
    <xf numFmtId="4" fontId="0" fillId="0" borderId="0" xfId="0" applyNumberFormat="1" applyBorder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164" fontId="0" fillId="2" borderId="0" xfId="0" applyNumberFormat="1" applyFill="1" applyBorder="1"/>
    <xf numFmtId="165" fontId="0" fillId="2" borderId="0" xfId="0" applyNumberFormat="1" applyFill="1" applyBorder="1"/>
    <xf numFmtId="49" fontId="0" fillId="2" borderId="0" xfId="0" applyNumberFormat="1" applyFill="1" applyBorder="1"/>
    <xf numFmtId="166" fontId="0" fillId="2" borderId="0" xfId="0" applyNumberFormat="1" applyFill="1" applyBorder="1"/>
    <xf numFmtId="0" fontId="0" fillId="2" borderId="0" xfId="0" applyFill="1"/>
    <xf numFmtId="164" fontId="0" fillId="2" borderId="2" xfId="0" applyNumberFormat="1" applyFill="1" applyBorder="1"/>
    <xf numFmtId="165" fontId="0" fillId="2" borderId="2" xfId="0" applyNumberFormat="1" applyFill="1" applyBorder="1"/>
    <xf numFmtId="49" fontId="0" fillId="2" borderId="2" xfId="0" applyNumberFormat="1" applyFill="1" applyBorder="1"/>
    <xf numFmtId="166" fontId="0" fillId="2" borderId="2" xfId="0" applyNumberFormat="1" applyFill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0" xfId="0" applyNumberFormat="1" applyFill="1" applyBorder="1"/>
    <xf numFmtId="165" fontId="0" fillId="0" borderId="0" xfId="0" applyNumberFormat="1" applyFill="1" applyBorder="1"/>
    <xf numFmtId="49" fontId="0" fillId="0" borderId="0" xfId="0" applyNumberFormat="1" applyFill="1" applyBorder="1"/>
    <xf numFmtId="166" fontId="0" fillId="0" borderId="0" xfId="0" applyNumberFormat="1" applyFill="1" applyBorder="1"/>
    <xf numFmtId="0" fontId="0" fillId="0" borderId="0" xfId="0" applyFill="1"/>
    <xf numFmtId="43" fontId="0" fillId="0" borderId="0" xfId="1" applyFont="1" applyFill="1" applyBorder="1"/>
    <xf numFmtId="164" fontId="0" fillId="0" borderId="2" xfId="0" applyNumberFormat="1" applyFill="1" applyBorder="1"/>
    <xf numFmtId="165" fontId="0" fillId="0" borderId="2" xfId="0" applyNumberFormat="1" applyFill="1" applyBorder="1"/>
    <xf numFmtId="49" fontId="0" fillId="0" borderId="2" xfId="0" applyNumberFormat="1" applyFill="1" applyBorder="1"/>
    <xf numFmtId="166" fontId="0" fillId="0" borderId="2" xfId="0" applyNumberFormat="1" applyFill="1" applyBorder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165" fontId="0" fillId="0" borderId="2" xfId="0" applyNumberFormat="1" applyBorder="1"/>
    <xf numFmtId="49" fontId="0" fillId="0" borderId="2" xfId="0" applyNumberFormat="1" applyBorder="1"/>
    <xf numFmtId="166" fontId="0" fillId="0" borderId="2" xfId="0" applyNumberFormat="1" applyBorder="1"/>
    <xf numFmtId="0" fontId="0" fillId="0" borderId="2" xfId="0" applyFill="1" applyBorder="1"/>
    <xf numFmtId="164" fontId="0" fillId="0" borderId="3" xfId="0" applyNumberFormat="1" applyBorder="1"/>
    <xf numFmtId="165" fontId="0" fillId="0" borderId="3" xfId="0" applyNumberFormat="1" applyBorder="1"/>
    <xf numFmtId="49" fontId="0" fillId="0" borderId="3" xfId="0" applyNumberFormat="1" applyBorder="1"/>
    <xf numFmtId="0" fontId="0" fillId="0" borderId="3" xfId="0" applyFill="1" applyBorder="1"/>
    <xf numFmtId="166" fontId="0" fillId="0" borderId="3" xfId="0" applyNumberFormat="1" applyBorder="1"/>
    <xf numFmtId="43" fontId="0" fillId="0" borderId="2" xfId="1" applyFont="1" applyFill="1" applyBorder="1"/>
    <xf numFmtId="0" fontId="0" fillId="0" borderId="0" xfId="0" applyFill="1" applyBorder="1"/>
    <xf numFmtId="49" fontId="0" fillId="0" borderId="0" xfId="0" applyNumberFormat="1" applyFill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4" fontId="0" fillId="0" borderId="0" xfId="0" applyNumberFormat="1" applyBorder="1"/>
    <xf numFmtId="0" fontId="0" fillId="0" borderId="0" xfId="0" applyBorder="1"/>
    <xf numFmtId="166" fontId="0" fillId="0" borderId="0" xfId="0" applyNumberFormat="1" applyBorder="1"/>
    <xf numFmtId="0" fontId="4" fillId="0" borderId="0" xfId="0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topLeftCell="A91" workbookViewId="0">
      <selection activeCell="H118" sqref="H118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25" bestFit="1" customWidth="1"/>
    <col min="4" max="4" width="10.625" bestFit="1" customWidth="1"/>
    <col min="5" max="5" width="29" bestFit="1" customWidth="1"/>
    <col min="6" max="6" width="40.5" customWidth="1"/>
    <col min="7" max="7" width="12.75" style="32" customWidth="1"/>
    <col min="8" max="10" width="12.625" customWidth="1"/>
  </cols>
  <sheetData>
    <row r="1" spans="1:10" ht="23.1" customHeight="1" x14ac:dyDescent="0.15">
      <c r="A1" s="73" t="s">
        <v>0</v>
      </c>
      <c r="B1" s="73"/>
      <c r="C1" s="73"/>
      <c r="D1" s="73"/>
      <c r="E1" s="73"/>
      <c r="F1" s="73"/>
      <c r="G1" s="73"/>
      <c r="H1" s="73"/>
      <c r="I1" s="73"/>
      <c r="J1" s="73"/>
    </row>
    <row r="2" spans="1:10" ht="20.100000000000001" customHeight="1" x14ac:dyDescent="0.15">
      <c r="A2" s="74" t="s">
        <v>1</v>
      </c>
      <c r="B2" s="74"/>
      <c r="C2" s="74"/>
      <c r="D2" s="74"/>
      <c r="E2" s="74"/>
      <c r="F2" s="74"/>
      <c r="G2" s="74"/>
      <c r="H2" s="74"/>
      <c r="I2" s="74"/>
      <c r="J2" s="74"/>
    </row>
    <row r="3" spans="1:10" ht="20.100000000000001" customHeight="1" x14ac:dyDescent="0.1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33"/>
      <c r="H4" s="1" t="s">
        <v>9</v>
      </c>
      <c r="I4" s="1" t="s">
        <v>10</v>
      </c>
      <c r="J4" s="1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G5" s="36"/>
      <c r="H5" s="8"/>
      <c r="I5" s="8"/>
      <c r="J5" s="8">
        <v>161063.35999999999</v>
      </c>
    </row>
    <row r="6" spans="1:10" s="2" customFormat="1" x14ac:dyDescent="0.15">
      <c r="A6" s="5">
        <v>43110</v>
      </c>
      <c r="B6" s="6">
        <v>121</v>
      </c>
      <c r="C6" s="7" t="s">
        <v>13</v>
      </c>
      <c r="D6" s="7" t="s">
        <v>14</v>
      </c>
      <c r="E6" s="7" t="s">
        <v>15</v>
      </c>
      <c r="F6" s="7" t="s">
        <v>16</v>
      </c>
      <c r="G6" s="36" t="s">
        <v>114</v>
      </c>
      <c r="H6" s="8">
        <v>60</v>
      </c>
      <c r="I6" s="8"/>
      <c r="J6" s="8">
        <v>161123.35999999999</v>
      </c>
    </row>
    <row r="7" spans="1:10" s="2" customFormat="1" x14ac:dyDescent="0.15">
      <c r="A7" s="5">
        <v>43110</v>
      </c>
      <c r="B7" s="6">
        <v>121</v>
      </c>
      <c r="C7" s="7" t="s">
        <v>13</v>
      </c>
      <c r="D7" s="7" t="s">
        <v>14</v>
      </c>
      <c r="E7" s="7" t="s">
        <v>15</v>
      </c>
      <c r="F7" s="7" t="s">
        <v>17</v>
      </c>
      <c r="G7" s="36" t="s">
        <v>114</v>
      </c>
      <c r="H7" s="8">
        <v>3.6</v>
      </c>
      <c r="I7" s="8"/>
      <c r="J7" s="8">
        <v>161126.96</v>
      </c>
    </row>
    <row r="8" spans="1:10" s="2" customFormat="1" x14ac:dyDescent="0.15">
      <c r="A8" s="15">
        <v>43122</v>
      </c>
      <c r="B8" s="20">
        <v>122</v>
      </c>
      <c r="C8" s="21" t="s">
        <v>18</v>
      </c>
      <c r="D8" s="21" t="s">
        <v>19</v>
      </c>
      <c r="E8" s="21" t="s">
        <v>20</v>
      </c>
      <c r="F8" s="21" t="s">
        <v>21</v>
      </c>
      <c r="G8" s="21" t="s">
        <v>108</v>
      </c>
      <c r="H8" s="22"/>
      <c r="I8" s="22">
        <v>750</v>
      </c>
      <c r="J8" s="8">
        <v>160376.95999999999</v>
      </c>
    </row>
    <row r="9" spans="1:10" s="2" customFormat="1" x14ac:dyDescent="0.15">
      <c r="A9" s="15">
        <v>43125</v>
      </c>
      <c r="B9" s="20">
        <v>124</v>
      </c>
      <c r="C9" s="21" t="s">
        <v>22</v>
      </c>
      <c r="D9" s="21" t="s">
        <v>19</v>
      </c>
      <c r="E9" s="21" t="s">
        <v>23</v>
      </c>
      <c r="F9" s="21" t="s">
        <v>24</v>
      </c>
      <c r="G9" s="21" t="s">
        <v>108</v>
      </c>
      <c r="H9" s="22"/>
      <c r="I9" s="22">
        <v>750</v>
      </c>
      <c r="J9" s="8">
        <v>159626.96</v>
      </c>
    </row>
    <row r="10" spans="1:10" s="2" customFormat="1" x14ac:dyDescent="0.15">
      <c r="A10" s="15">
        <v>43125</v>
      </c>
      <c r="B10" s="20">
        <v>124</v>
      </c>
      <c r="C10" s="21" t="s">
        <v>25</v>
      </c>
      <c r="D10" s="21" t="s">
        <v>19</v>
      </c>
      <c r="E10" s="21" t="s">
        <v>26</v>
      </c>
      <c r="F10" s="21" t="s">
        <v>24</v>
      </c>
      <c r="G10" s="21" t="s">
        <v>108</v>
      </c>
      <c r="H10" s="22"/>
      <c r="I10" s="22">
        <v>750</v>
      </c>
      <c r="J10" s="8">
        <v>158876.96</v>
      </c>
    </row>
    <row r="11" spans="1:10" s="2" customFormat="1" x14ac:dyDescent="0.15">
      <c r="A11" s="15">
        <v>43125</v>
      </c>
      <c r="B11" s="20">
        <v>124</v>
      </c>
      <c r="C11" s="21" t="s">
        <v>27</v>
      </c>
      <c r="D11" s="21" t="s">
        <v>19</v>
      </c>
      <c r="E11" s="21" t="s">
        <v>28</v>
      </c>
      <c r="F11" s="21" t="s">
        <v>24</v>
      </c>
      <c r="G11" s="21" t="s">
        <v>108</v>
      </c>
      <c r="H11" s="22"/>
      <c r="I11" s="22">
        <v>750</v>
      </c>
      <c r="J11" s="8">
        <v>158126.96</v>
      </c>
    </row>
    <row r="12" spans="1:10" s="2" customFormat="1" x14ac:dyDescent="0.15">
      <c r="A12" s="15">
        <v>43125</v>
      </c>
      <c r="B12" s="20">
        <v>124</v>
      </c>
      <c r="C12" s="21" t="s">
        <v>29</v>
      </c>
      <c r="D12" s="21" t="s">
        <v>19</v>
      </c>
      <c r="E12" s="21" t="s">
        <v>30</v>
      </c>
      <c r="F12" s="21" t="s">
        <v>24</v>
      </c>
      <c r="G12" s="21" t="s">
        <v>108</v>
      </c>
      <c r="H12" s="22"/>
      <c r="I12" s="22">
        <v>750</v>
      </c>
      <c r="J12" s="8">
        <v>157376.95999999999</v>
      </c>
    </row>
    <row r="13" spans="1:10" s="2" customFormat="1" x14ac:dyDescent="0.15">
      <c r="A13" s="15">
        <v>43125</v>
      </c>
      <c r="B13" s="20">
        <v>124</v>
      </c>
      <c r="C13" s="21" t="s">
        <v>31</v>
      </c>
      <c r="D13" s="21" t="s">
        <v>19</v>
      </c>
      <c r="E13" s="21" t="s">
        <v>32</v>
      </c>
      <c r="F13" s="21" t="s">
        <v>33</v>
      </c>
      <c r="G13" s="21" t="s">
        <v>108</v>
      </c>
      <c r="H13" s="22"/>
      <c r="I13" s="22">
        <v>500</v>
      </c>
      <c r="J13" s="8">
        <v>156876.96</v>
      </c>
    </row>
    <row r="14" spans="1:10" s="2" customFormat="1" x14ac:dyDescent="0.15">
      <c r="A14" s="15">
        <v>43125</v>
      </c>
      <c r="B14" s="20">
        <v>124</v>
      </c>
      <c r="C14" s="21" t="s">
        <v>34</v>
      </c>
      <c r="D14" s="21" t="s">
        <v>19</v>
      </c>
      <c r="E14" s="21" t="s">
        <v>35</v>
      </c>
      <c r="F14" s="21" t="s">
        <v>24</v>
      </c>
      <c r="G14" s="21" t="s">
        <v>108</v>
      </c>
      <c r="H14" s="22"/>
      <c r="I14" s="22">
        <v>750</v>
      </c>
      <c r="J14" s="8">
        <v>156126.96</v>
      </c>
    </row>
    <row r="15" spans="1:10" s="2" customFormat="1" x14ac:dyDescent="0.15">
      <c r="A15" s="5">
        <v>43130</v>
      </c>
      <c r="B15" s="6">
        <v>121</v>
      </c>
      <c r="C15" s="7" t="s">
        <v>36</v>
      </c>
      <c r="D15" s="7" t="s">
        <v>37</v>
      </c>
      <c r="E15" s="7" t="s">
        <v>38</v>
      </c>
      <c r="F15" s="7" t="s">
        <v>39</v>
      </c>
      <c r="G15" s="36" t="s">
        <v>109</v>
      </c>
      <c r="H15" s="22">
        <v>1500</v>
      </c>
      <c r="I15" s="8"/>
      <c r="J15" s="8">
        <v>157626.96</v>
      </c>
    </row>
    <row r="16" spans="1:10" s="2" customFormat="1" x14ac:dyDescent="0.15">
      <c r="A16" s="5">
        <v>43130</v>
      </c>
      <c r="B16" s="6">
        <v>121</v>
      </c>
      <c r="C16" s="7" t="s">
        <v>36</v>
      </c>
      <c r="D16" s="7" t="s">
        <v>37</v>
      </c>
      <c r="E16" s="7" t="s">
        <v>38</v>
      </c>
      <c r="F16" s="7" t="s">
        <v>40</v>
      </c>
      <c r="G16" s="36" t="s">
        <v>110</v>
      </c>
      <c r="H16" s="8">
        <v>478.8</v>
      </c>
      <c r="I16" s="8"/>
      <c r="J16" s="8">
        <v>158105.76</v>
      </c>
    </row>
    <row r="17" spans="1:13" s="2" customFormat="1" x14ac:dyDescent="0.15">
      <c r="A17" s="5">
        <v>43130</v>
      </c>
      <c r="B17" s="6">
        <v>121</v>
      </c>
      <c r="C17" s="7" t="s">
        <v>36</v>
      </c>
      <c r="D17" s="7" t="s">
        <v>37</v>
      </c>
      <c r="E17" s="7" t="s">
        <v>38</v>
      </c>
      <c r="F17" s="7" t="s">
        <v>17</v>
      </c>
      <c r="G17" s="36" t="s">
        <v>110</v>
      </c>
      <c r="H17" s="8">
        <v>28.73</v>
      </c>
      <c r="I17" s="8"/>
      <c r="J17" s="8">
        <v>158134.49</v>
      </c>
      <c r="K17" s="12">
        <f>SUM(H6:H18)</f>
        <v>2071.1499999999996</v>
      </c>
      <c r="L17" s="12">
        <f>SUM(I7:I18)</f>
        <v>5000</v>
      </c>
      <c r="M17" s="14">
        <f>K17-L17</f>
        <v>-2928.8500000000004</v>
      </c>
    </row>
    <row r="18" spans="1:13" s="3" customFormat="1" x14ac:dyDescent="0.15">
      <c r="A18" s="5">
        <v>43130</v>
      </c>
      <c r="B18" s="6">
        <v>121</v>
      </c>
      <c r="C18" s="7" t="s">
        <v>36</v>
      </c>
      <c r="D18" s="7" t="s">
        <v>37</v>
      </c>
      <c r="E18" s="7" t="s">
        <v>38</v>
      </c>
      <c r="F18" s="7" t="s">
        <v>41</v>
      </c>
      <c r="G18" s="36" t="s">
        <v>110</v>
      </c>
      <c r="H18" s="8">
        <v>0.02</v>
      </c>
      <c r="I18" s="8"/>
      <c r="J18" s="8">
        <v>158134.51</v>
      </c>
    </row>
    <row r="19" spans="1:13" x14ac:dyDescent="0.15">
      <c r="A19" s="5">
        <v>43136</v>
      </c>
      <c r="B19" s="6">
        <v>132</v>
      </c>
      <c r="C19" s="21" t="s">
        <v>42</v>
      </c>
      <c r="D19" s="21" t="s">
        <v>43</v>
      </c>
      <c r="E19" s="21" t="s">
        <v>44</v>
      </c>
      <c r="F19" s="21" t="s">
        <v>24</v>
      </c>
      <c r="G19" s="21" t="s">
        <v>108</v>
      </c>
      <c r="H19" s="22"/>
      <c r="I19" s="22">
        <v>750</v>
      </c>
      <c r="J19" s="8">
        <v>157384.51</v>
      </c>
    </row>
    <row r="20" spans="1:13" s="2" customFormat="1" x14ac:dyDescent="0.15">
      <c r="A20" s="9">
        <v>43159</v>
      </c>
      <c r="B20" s="10">
        <v>131</v>
      </c>
      <c r="C20" s="11" t="s">
        <v>45</v>
      </c>
      <c r="D20" s="11" t="s">
        <v>46</v>
      </c>
      <c r="E20" s="11" t="s">
        <v>38</v>
      </c>
      <c r="F20" s="11" t="s">
        <v>47</v>
      </c>
      <c r="G20" s="11" t="s">
        <v>109</v>
      </c>
      <c r="H20" s="26">
        <v>1500</v>
      </c>
      <c r="I20" s="12"/>
      <c r="J20" s="12">
        <v>158884.51</v>
      </c>
      <c r="K20" s="12">
        <f>H20</f>
        <v>1500</v>
      </c>
      <c r="L20" s="14">
        <f>H20-I19</f>
        <v>750</v>
      </c>
    </row>
    <row r="21" spans="1:13" s="2" customFormat="1" x14ac:dyDescent="0.15">
      <c r="A21" s="9">
        <v>43164</v>
      </c>
      <c r="B21" s="10">
        <v>141</v>
      </c>
      <c r="C21" s="11" t="s">
        <v>48</v>
      </c>
      <c r="D21" s="11" t="s">
        <v>49</v>
      </c>
      <c r="E21" s="11" t="s">
        <v>50</v>
      </c>
      <c r="F21" s="11" t="s">
        <v>51</v>
      </c>
      <c r="G21" s="11" t="s">
        <v>111</v>
      </c>
      <c r="H21" s="12">
        <v>480</v>
      </c>
      <c r="I21" s="12"/>
      <c r="J21" s="12">
        <v>159364.51</v>
      </c>
    </row>
    <row r="22" spans="1:13" s="2" customFormat="1" x14ac:dyDescent="0.15">
      <c r="A22" s="9">
        <v>43164</v>
      </c>
      <c r="B22" s="10">
        <v>141</v>
      </c>
      <c r="C22" s="11" t="s">
        <v>48</v>
      </c>
      <c r="D22" s="11" t="s">
        <v>49</v>
      </c>
      <c r="E22" s="11" t="s">
        <v>50</v>
      </c>
      <c r="F22" s="11" t="s">
        <v>17</v>
      </c>
      <c r="G22" s="11" t="s">
        <v>111</v>
      </c>
      <c r="H22" s="12">
        <v>28.8</v>
      </c>
      <c r="I22" s="12"/>
      <c r="J22" s="12">
        <v>159393.31</v>
      </c>
    </row>
    <row r="23" spans="1:13" s="4" customFormat="1" x14ac:dyDescent="0.15">
      <c r="A23" s="9">
        <v>43164</v>
      </c>
      <c r="B23" s="10">
        <v>141</v>
      </c>
      <c r="C23" s="11" t="s">
        <v>48</v>
      </c>
      <c r="D23" s="11" t="s">
        <v>49</v>
      </c>
      <c r="E23" s="11" t="s">
        <v>50</v>
      </c>
      <c r="F23" s="11" t="s">
        <v>52</v>
      </c>
      <c r="G23" s="11" t="s">
        <v>111</v>
      </c>
      <c r="H23" s="12">
        <v>100</v>
      </c>
      <c r="I23" s="12"/>
      <c r="J23" s="12">
        <v>159493.31</v>
      </c>
    </row>
    <row r="24" spans="1:13" s="4" customFormat="1" x14ac:dyDescent="0.15">
      <c r="A24" s="9">
        <v>43164</v>
      </c>
      <c r="B24" s="10">
        <v>141</v>
      </c>
      <c r="C24" s="11" t="s">
        <v>48</v>
      </c>
      <c r="D24" s="11" t="s">
        <v>49</v>
      </c>
      <c r="E24" s="11" t="s">
        <v>50</v>
      </c>
      <c r="F24" s="11" t="s">
        <v>17</v>
      </c>
      <c r="G24" s="11" t="s">
        <v>111</v>
      </c>
      <c r="H24" s="12">
        <v>6</v>
      </c>
      <c r="I24" s="12"/>
      <c r="J24" s="12">
        <v>159499.31</v>
      </c>
    </row>
    <row r="25" spans="1:13" s="4" customFormat="1" x14ac:dyDescent="0.15">
      <c r="A25" s="9">
        <v>43174</v>
      </c>
      <c r="B25" s="10">
        <v>141</v>
      </c>
      <c r="C25" s="11" t="s">
        <v>53</v>
      </c>
      <c r="D25" s="11" t="s">
        <v>54</v>
      </c>
      <c r="E25" s="11" t="s">
        <v>50</v>
      </c>
      <c r="F25" s="11" t="s">
        <v>55</v>
      </c>
      <c r="G25" s="11" t="s">
        <v>111</v>
      </c>
      <c r="H25" s="12">
        <v>900</v>
      </c>
      <c r="I25" s="12"/>
      <c r="J25" s="12">
        <v>160399.31</v>
      </c>
    </row>
    <row r="26" spans="1:13" s="4" customFormat="1" x14ac:dyDescent="0.15">
      <c r="A26" s="9">
        <v>43174</v>
      </c>
      <c r="B26" s="10">
        <v>141</v>
      </c>
      <c r="C26" s="11" t="s">
        <v>53</v>
      </c>
      <c r="D26" s="11" t="s">
        <v>54</v>
      </c>
      <c r="E26" s="11" t="s">
        <v>50</v>
      </c>
      <c r="F26" s="11" t="s">
        <v>17</v>
      </c>
      <c r="G26" s="11" t="s">
        <v>111</v>
      </c>
      <c r="H26" s="12">
        <v>54</v>
      </c>
      <c r="I26" s="12"/>
      <c r="J26" s="12">
        <v>160453.31</v>
      </c>
    </row>
    <row r="27" spans="1:13" s="4" customFormat="1" x14ac:dyDescent="0.15">
      <c r="A27" s="9">
        <v>43174</v>
      </c>
      <c r="B27" s="10">
        <v>141</v>
      </c>
      <c r="C27" s="11" t="s">
        <v>56</v>
      </c>
      <c r="D27" s="11" t="s">
        <v>57</v>
      </c>
      <c r="E27" s="11" t="s">
        <v>38</v>
      </c>
      <c r="F27" s="11" t="s">
        <v>58</v>
      </c>
      <c r="G27" s="11" t="s">
        <v>110</v>
      </c>
      <c r="H27" s="12">
        <v>21.6</v>
      </c>
      <c r="I27" s="12"/>
      <c r="J27" s="12">
        <v>160474.91</v>
      </c>
    </row>
    <row r="28" spans="1:13" s="4" customFormat="1" x14ac:dyDescent="0.15">
      <c r="A28" s="9">
        <v>43179</v>
      </c>
      <c r="B28" s="10">
        <v>141</v>
      </c>
      <c r="C28" s="11" t="s">
        <v>59</v>
      </c>
      <c r="D28" s="11" t="s">
        <v>60</v>
      </c>
      <c r="E28" s="11" t="s">
        <v>61</v>
      </c>
      <c r="F28" s="11" t="s">
        <v>62</v>
      </c>
      <c r="G28" s="11" t="s">
        <v>112</v>
      </c>
      <c r="H28" s="12">
        <v>30626</v>
      </c>
      <c r="I28" s="12"/>
      <c r="J28" s="12">
        <v>191100.91</v>
      </c>
    </row>
    <row r="29" spans="1:13" s="4" customFormat="1" x14ac:dyDescent="0.15">
      <c r="A29" s="9">
        <v>43179</v>
      </c>
      <c r="B29" s="10">
        <v>141</v>
      </c>
      <c r="C29" s="11" t="s">
        <v>59</v>
      </c>
      <c r="D29" s="11" t="s">
        <v>60</v>
      </c>
      <c r="E29" s="11" t="s">
        <v>61</v>
      </c>
      <c r="F29" s="11" t="s">
        <v>63</v>
      </c>
      <c r="G29" s="11" t="s">
        <v>112</v>
      </c>
      <c r="H29" s="12">
        <v>30</v>
      </c>
      <c r="I29" s="12"/>
      <c r="J29" s="12">
        <v>191130.91</v>
      </c>
    </row>
    <row r="30" spans="1:13" s="4" customFormat="1" x14ac:dyDescent="0.15">
      <c r="A30" s="9">
        <v>43179</v>
      </c>
      <c r="B30" s="10">
        <v>141</v>
      </c>
      <c r="C30" s="11" t="s">
        <v>59</v>
      </c>
      <c r="D30" s="11" t="s">
        <v>60</v>
      </c>
      <c r="E30" s="11" t="s">
        <v>61</v>
      </c>
      <c r="F30" s="11" t="s">
        <v>17</v>
      </c>
      <c r="G30" s="11" t="s">
        <v>112</v>
      </c>
      <c r="H30" s="12">
        <v>1.8</v>
      </c>
      <c r="I30" s="12"/>
      <c r="J30" s="12">
        <v>191132.71</v>
      </c>
    </row>
    <row r="31" spans="1:13" s="4" customFormat="1" x14ac:dyDescent="0.15">
      <c r="A31" s="9">
        <v>43190</v>
      </c>
      <c r="B31" s="10">
        <v>141</v>
      </c>
      <c r="C31" s="11" t="s">
        <v>64</v>
      </c>
      <c r="D31" s="11" t="s">
        <v>65</v>
      </c>
      <c r="E31" s="11" t="s">
        <v>38</v>
      </c>
      <c r="F31" s="11" t="s">
        <v>66</v>
      </c>
      <c r="G31" s="11" t="s">
        <v>109</v>
      </c>
      <c r="H31" s="26">
        <v>1500</v>
      </c>
      <c r="I31" s="12"/>
      <c r="J31" s="12">
        <v>192632.71</v>
      </c>
    </row>
    <row r="32" spans="1:13" s="4" customFormat="1" x14ac:dyDescent="0.15">
      <c r="A32" s="23">
        <v>43190</v>
      </c>
      <c r="B32" s="24">
        <v>144</v>
      </c>
      <c r="C32" s="25" t="s">
        <v>67</v>
      </c>
      <c r="D32" s="25"/>
      <c r="E32" s="25" t="s">
        <v>68</v>
      </c>
      <c r="F32" s="25" t="s">
        <v>24</v>
      </c>
      <c r="G32" s="25" t="s">
        <v>108</v>
      </c>
      <c r="H32" s="26"/>
      <c r="I32" s="26">
        <v>750</v>
      </c>
      <c r="J32" s="12">
        <v>191882.71</v>
      </c>
    </row>
    <row r="33" spans="1:10" s="4" customFormat="1" x14ac:dyDescent="0.15">
      <c r="A33" s="23">
        <v>43190</v>
      </c>
      <c r="B33" s="24">
        <v>144</v>
      </c>
      <c r="C33" s="25" t="s">
        <v>69</v>
      </c>
      <c r="D33" s="25"/>
      <c r="E33" s="25" t="s">
        <v>70</v>
      </c>
      <c r="F33" s="25" t="s">
        <v>24</v>
      </c>
      <c r="G33" s="25" t="s">
        <v>108</v>
      </c>
      <c r="H33" s="26"/>
      <c r="I33" s="26">
        <v>750</v>
      </c>
      <c r="J33" s="12">
        <v>191132.71</v>
      </c>
    </row>
    <row r="34" spans="1:10" s="4" customFormat="1" x14ac:dyDescent="0.15">
      <c r="A34" s="23">
        <v>43190</v>
      </c>
      <c r="B34" s="24">
        <v>144</v>
      </c>
      <c r="C34" s="25" t="s">
        <v>71</v>
      </c>
      <c r="D34" s="25"/>
      <c r="E34" s="25" t="s">
        <v>72</v>
      </c>
      <c r="F34" s="25" t="s">
        <v>24</v>
      </c>
      <c r="G34" s="25" t="s">
        <v>108</v>
      </c>
      <c r="H34" s="26"/>
      <c r="I34" s="26">
        <v>750</v>
      </c>
      <c r="J34" s="12">
        <v>190382.71</v>
      </c>
    </row>
    <row r="35" spans="1:10" s="4" customFormat="1" x14ac:dyDescent="0.15">
      <c r="A35" s="16">
        <v>43193</v>
      </c>
      <c r="B35" s="17">
        <v>151</v>
      </c>
      <c r="C35" s="18" t="s">
        <v>73</v>
      </c>
      <c r="D35" s="18" t="s">
        <v>74</v>
      </c>
      <c r="E35" s="18" t="s">
        <v>15</v>
      </c>
      <c r="F35" s="18" t="s">
        <v>75</v>
      </c>
      <c r="G35" s="36" t="s">
        <v>114</v>
      </c>
      <c r="H35" s="19">
        <v>30</v>
      </c>
      <c r="I35" s="19"/>
      <c r="J35" s="19">
        <v>190412.71</v>
      </c>
    </row>
    <row r="36" spans="1:10" s="4" customFormat="1" x14ac:dyDescent="0.15">
      <c r="A36" s="16">
        <v>43193</v>
      </c>
      <c r="B36" s="17">
        <v>151</v>
      </c>
      <c r="C36" s="18" t="s">
        <v>73</v>
      </c>
      <c r="D36" s="18" t="s">
        <v>74</v>
      </c>
      <c r="E36" s="18" t="s">
        <v>15</v>
      </c>
      <c r="F36" s="18" t="s">
        <v>17</v>
      </c>
      <c r="G36" s="36" t="s">
        <v>114</v>
      </c>
      <c r="H36" s="19">
        <v>1.8</v>
      </c>
      <c r="I36" s="19"/>
      <c r="J36" s="19">
        <v>190414.51</v>
      </c>
    </row>
    <row r="37" spans="1:10" s="27" customFormat="1" x14ac:dyDescent="0.15">
      <c r="A37" s="15">
        <v>43200</v>
      </c>
      <c r="B37" s="20">
        <v>154</v>
      </c>
      <c r="C37" s="21" t="s">
        <v>76</v>
      </c>
      <c r="D37" s="21" t="s">
        <v>19</v>
      </c>
      <c r="E37" s="21" t="s">
        <v>77</v>
      </c>
      <c r="F37" s="21" t="s">
        <v>33</v>
      </c>
      <c r="G37" s="21" t="s">
        <v>108</v>
      </c>
      <c r="H37" s="22"/>
      <c r="I37" s="22">
        <v>500</v>
      </c>
      <c r="J37" s="22">
        <v>189914.51</v>
      </c>
    </row>
    <row r="38" spans="1:10" s="27" customFormat="1" x14ac:dyDescent="0.15">
      <c r="A38" s="15">
        <v>43202</v>
      </c>
      <c r="B38" s="20">
        <v>154</v>
      </c>
      <c r="C38" s="21" t="s">
        <v>78</v>
      </c>
      <c r="D38" s="21" t="s">
        <v>19</v>
      </c>
      <c r="E38" s="21" t="s">
        <v>79</v>
      </c>
      <c r="F38" s="21" t="s">
        <v>24</v>
      </c>
      <c r="G38" s="21" t="s">
        <v>108</v>
      </c>
      <c r="H38" s="22"/>
      <c r="I38" s="22">
        <v>750</v>
      </c>
      <c r="J38" s="22">
        <v>189164.51</v>
      </c>
    </row>
    <row r="39" spans="1:10" s="27" customFormat="1" x14ac:dyDescent="0.15">
      <c r="A39" s="28">
        <v>43206</v>
      </c>
      <c r="B39" s="29">
        <v>154</v>
      </c>
      <c r="C39" s="30" t="s">
        <v>80</v>
      </c>
      <c r="D39" s="30" t="s">
        <v>19</v>
      </c>
      <c r="E39" s="30" t="s">
        <v>81</v>
      </c>
      <c r="F39" s="30" t="s">
        <v>24</v>
      </c>
      <c r="G39" s="30" t="s">
        <v>108</v>
      </c>
      <c r="H39" s="31"/>
      <c r="I39" s="31">
        <v>750</v>
      </c>
      <c r="J39" s="31">
        <v>188414.51</v>
      </c>
    </row>
    <row r="40" spans="1:10" s="4" customFormat="1" x14ac:dyDescent="0.15">
      <c r="A40" s="34">
        <v>43215</v>
      </c>
      <c r="B40" s="35">
        <v>151</v>
      </c>
      <c r="C40" s="36" t="s">
        <v>82</v>
      </c>
      <c r="D40" s="36" t="s">
        <v>83</v>
      </c>
      <c r="E40" s="36" t="s">
        <v>38</v>
      </c>
      <c r="F40" s="36" t="s">
        <v>84</v>
      </c>
      <c r="G40" s="36" t="s">
        <v>113</v>
      </c>
      <c r="H40" s="37">
        <v>595.29999999999995</v>
      </c>
      <c r="I40" s="37"/>
      <c r="J40" s="37">
        <v>189009.81</v>
      </c>
    </row>
    <row r="41" spans="1:10" s="4" customFormat="1" x14ac:dyDescent="0.15">
      <c r="A41" s="34">
        <v>43215</v>
      </c>
      <c r="B41" s="35">
        <v>151</v>
      </c>
      <c r="C41" s="36" t="s">
        <v>82</v>
      </c>
      <c r="D41" s="36" t="s">
        <v>83</v>
      </c>
      <c r="E41" s="36" t="s">
        <v>38</v>
      </c>
      <c r="F41" s="36" t="s">
        <v>85</v>
      </c>
      <c r="G41" s="36" t="s">
        <v>113</v>
      </c>
      <c r="H41" s="37">
        <v>505.44</v>
      </c>
      <c r="I41" s="37"/>
      <c r="J41" s="37">
        <v>189515.25</v>
      </c>
    </row>
    <row r="42" spans="1:10" s="4" customFormat="1" x14ac:dyDescent="0.15">
      <c r="A42" s="34">
        <v>43215</v>
      </c>
      <c r="B42" s="35">
        <v>151</v>
      </c>
      <c r="C42" s="36" t="s">
        <v>82</v>
      </c>
      <c r="D42" s="36" t="s">
        <v>83</v>
      </c>
      <c r="E42" s="36" t="s">
        <v>38</v>
      </c>
      <c r="F42" s="36" t="s">
        <v>86</v>
      </c>
      <c r="G42" s="36" t="s">
        <v>113</v>
      </c>
      <c r="H42" s="37">
        <v>931.5</v>
      </c>
      <c r="I42" s="37"/>
      <c r="J42" s="37">
        <v>190446.75</v>
      </c>
    </row>
    <row r="43" spans="1:10" s="4" customFormat="1" x14ac:dyDescent="0.15">
      <c r="A43" s="34">
        <v>43215</v>
      </c>
      <c r="B43" s="35">
        <v>151</v>
      </c>
      <c r="C43" s="36" t="s">
        <v>82</v>
      </c>
      <c r="D43" s="36" t="s">
        <v>83</v>
      </c>
      <c r="E43" s="36" t="s">
        <v>38</v>
      </c>
      <c r="F43" s="36" t="s">
        <v>87</v>
      </c>
      <c r="G43" s="36" t="s">
        <v>113</v>
      </c>
      <c r="H43" s="37">
        <v>51</v>
      </c>
      <c r="I43" s="37"/>
      <c r="J43" s="37">
        <v>190497.75</v>
      </c>
    </row>
    <row r="44" spans="1:10" s="4" customFormat="1" x14ac:dyDescent="0.15">
      <c r="A44" s="34">
        <v>43220</v>
      </c>
      <c r="B44" s="35">
        <v>151</v>
      </c>
      <c r="C44" s="36" t="s">
        <v>88</v>
      </c>
      <c r="D44" s="36" t="s">
        <v>89</v>
      </c>
      <c r="E44" s="36" t="s">
        <v>38</v>
      </c>
      <c r="F44" s="36" t="s">
        <v>90</v>
      </c>
      <c r="G44" s="36" t="s">
        <v>109</v>
      </c>
      <c r="H44" s="22">
        <v>1500</v>
      </c>
      <c r="I44" s="37"/>
      <c r="J44" s="37">
        <v>191997.75</v>
      </c>
    </row>
    <row r="45" spans="1:10" s="4" customFormat="1" x14ac:dyDescent="0.15">
      <c r="A45" s="34">
        <v>43224</v>
      </c>
      <c r="B45" s="35">
        <v>161</v>
      </c>
      <c r="C45" s="36" t="s">
        <v>91</v>
      </c>
      <c r="D45" s="36" t="s">
        <v>92</v>
      </c>
      <c r="E45" s="36" t="s">
        <v>93</v>
      </c>
      <c r="F45" s="36" t="s">
        <v>94</v>
      </c>
      <c r="G45" s="36" t="s">
        <v>107</v>
      </c>
      <c r="H45" s="37">
        <v>1200</v>
      </c>
      <c r="I45" s="37"/>
      <c r="J45" s="37">
        <v>193197.75</v>
      </c>
    </row>
    <row r="46" spans="1:10" s="4" customFormat="1" x14ac:dyDescent="0.15">
      <c r="A46" s="34">
        <v>43224</v>
      </c>
      <c r="B46" s="35">
        <v>161</v>
      </c>
      <c r="C46" s="36" t="s">
        <v>91</v>
      </c>
      <c r="D46" s="36" t="s">
        <v>92</v>
      </c>
      <c r="E46" s="36" t="s">
        <v>93</v>
      </c>
      <c r="F46" s="36" t="s">
        <v>95</v>
      </c>
      <c r="G46" s="36" t="s">
        <v>107</v>
      </c>
      <c r="H46" s="37">
        <v>1200</v>
      </c>
      <c r="I46" s="37"/>
      <c r="J46" s="37">
        <v>194397.75</v>
      </c>
    </row>
    <row r="47" spans="1:10" s="4" customFormat="1" x14ac:dyDescent="0.15">
      <c r="A47" s="34">
        <v>43224</v>
      </c>
      <c r="B47" s="35">
        <v>161</v>
      </c>
      <c r="C47" s="36" t="s">
        <v>91</v>
      </c>
      <c r="D47" s="36" t="s">
        <v>92</v>
      </c>
      <c r="E47" s="36" t="s">
        <v>93</v>
      </c>
      <c r="F47" s="36" t="s">
        <v>17</v>
      </c>
      <c r="G47" s="36" t="s">
        <v>107</v>
      </c>
      <c r="H47" s="37">
        <v>144</v>
      </c>
      <c r="I47" s="37"/>
      <c r="J47" s="37">
        <v>194541.75</v>
      </c>
    </row>
    <row r="48" spans="1:10" s="4" customFormat="1" x14ac:dyDescent="0.15">
      <c r="A48" s="34">
        <v>43224</v>
      </c>
      <c r="B48" s="35">
        <v>161</v>
      </c>
      <c r="C48" s="36" t="s">
        <v>91</v>
      </c>
      <c r="D48" s="36" t="s">
        <v>92</v>
      </c>
      <c r="E48" s="36" t="s">
        <v>93</v>
      </c>
      <c r="F48" s="36" t="s">
        <v>96</v>
      </c>
      <c r="G48" s="36" t="s">
        <v>107</v>
      </c>
      <c r="H48" s="37">
        <v>420</v>
      </c>
      <c r="I48" s="37"/>
      <c r="J48" s="37">
        <v>194961.75</v>
      </c>
    </row>
    <row r="49" spans="1:10" s="4" customFormat="1" x14ac:dyDescent="0.15">
      <c r="A49" s="34">
        <v>43224</v>
      </c>
      <c r="B49" s="35">
        <v>161</v>
      </c>
      <c r="C49" s="36" t="s">
        <v>91</v>
      </c>
      <c r="D49" s="36" t="s">
        <v>92</v>
      </c>
      <c r="E49" s="36" t="s">
        <v>93</v>
      </c>
      <c r="F49" s="36" t="s">
        <v>97</v>
      </c>
      <c r="G49" s="36" t="s">
        <v>107</v>
      </c>
      <c r="H49" s="37">
        <v>175</v>
      </c>
      <c r="I49" s="37"/>
      <c r="J49" s="37">
        <v>195136.75</v>
      </c>
    </row>
    <row r="50" spans="1:10" s="4" customFormat="1" x14ac:dyDescent="0.15">
      <c r="A50" s="34">
        <v>43224</v>
      </c>
      <c r="B50" s="35">
        <v>161</v>
      </c>
      <c r="C50" s="36" t="s">
        <v>91</v>
      </c>
      <c r="D50" s="36" t="s">
        <v>92</v>
      </c>
      <c r="E50" s="36" t="s">
        <v>93</v>
      </c>
      <c r="F50" s="36" t="s">
        <v>17</v>
      </c>
      <c r="G50" s="36" t="s">
        <v>107</v>
      </c>
      <c r="H50" s="37">
        <v>35.700000000000003</v>
      </c>
      <c r="I50" s="37"/>
      <c r="J50" s="37">
        <v>195172.45</v>
      </c>
    </row>
    <row r="51" spans="1:10" s="4" customFormat="1" x14ac:dyDescent="0.15">
      <c r="A51" s="34">
        <v>43224</v>
      </c>
      <c r="B51" s="35">
        <v>161</v>
      </c>
      <c r="C51" s="36" t="s">
        <v>91</v>
      </c>
      <c r="D51" s="36" t="s">
        <v>92</v>
      </c>
      <c r="E51" s="36" t="s">
        <v>93</v>
      </c>
      <c r="F51" s="36" t="s">
        <v>98</v>
      </c>
      <c r="G51" s="36" t="s">
        <v>107</v>
      </c>
      <c r="H51" s="37">
        <v>472.5</v>
      </c>
      <c r="I51" s="37"/>
      <c r="J51" s="37">
        <v>195644.95</v>
      </c>
    </row>
    <row r="52" spans="1:10" s="4" customFormat="1" x14ac:dyDescent="0.15">
      <c r="A52" s="34">
        <v>43224</v>
      </c>
      <c r="B52" s="35">
        <v>161</v>
      </c>
      <c r="C52" s="36" t="s">
        <v>91</v>
      </c>
      <c r="D52" s="36" t="s">
        <v>92</v>
      </c>
      <c r="E52" s="36" t="s">
        <v>93</v>
      </c>
      <c r="F52" s="36" t="s">
        <v>99</v>
      </c>
      <c r="G52" s="36" t="s">
        <v>107</v>
      </c>
      <c r="H52" s="37">
        <v>175</v>
      </c>
      <c r="I52" s="37"/>
      <c r="J52" s="37">
        <v>195819.95</v>
      </c>
    </row>
    <row r="53" spans="1:10" s="4" customFormat="1" x14ac:dyDescent="0.15">
      <c r="A53" s="34">
        <v>43224</v>
      </c>
      <c r="B53" s="35">
        <v>161</v>
      </c>
      <c r="C53" s="36" t="s">
        <v>91</v>
      </c>
      <c r="D53" s="36" t="s">
        <v>92</v>
      </c>
      <c r="E53" s="36" t="s">
        <v>93</v>
      </c>
      <c r="F53" s="36" t="s">
        <v>17</v>
      </c>
      <c r="G53" s="36" t="s">
        <v>107</v>
      </c>
      <c r="H53" s="37">
        <v>38.85</v>
      </c>
      <c r="I53" s="37"/>
      <c r="J53" s="37">
        <v>195858.8</v>
      </c>
    </row>
    <row r="54" spans="1:10" s="27" customFormat="1" x14ac:dyDescent="0.15">
      <c r="A54" s="15">
        <v>43242</v>
      </c>
      <c r="B54" s="20">
        <v>162</v>
      </c>
      <c r="C54" s="21" t="s">
        <v>100</v>
      </c>
      <c r="D54" s="21" t="s">
        <v>101</v>
      </c>
      <c r="E54" s="21" t="s">
        <v>102</v>
      </c>
      <c r="F54" s="21" t="s">
        <v>103</v>
      </c>
      <c r="G54" s="21" t="s">
        <v>108</v>
      </c>
      <c r="H54" s="22"/>
      <c r="I54" s="22">
        <v>750</v>
      </c>
      <c r="J54" s="22">
        <v>195108.8</v>
      </c>
    </row>
    <row r="55" spans="1:10" s="42" customFormat="1" x14ac:dyDescent="0.15">
      <c r="A55" s="44">
        <v>43251</v>
      </c>
      <c r="B55" s="45">
        <v>161</v>
      </c>
      <c r="C55" s="46" t="s">
        <v>104</v>
      </c>
      <c r="D55" s="46" t="s">
        <v>105</v>
      </c>
      <c r="E55" s="46" t="s">
        <v>38</v>
      </c>
      <c r="F55" s="46" t="s">
        <v>106</v>
      </c>
      <c r="G55" s="46" t="s">
        <v>109</v>
      </c>
      <c r="H55" s="47">
        <v>1500</v>
      </c>
      <c r="I55" s="47"/>
      <c r="J55" s="47">
        <v>196608.8</v>
      </c>
    </row>
    <row r="56" spans="1:10" s="42" customFormat="1" x14ac:dyDescent="0.15">
      <c r="A56" s="38">
        <v>43263</v>
      </c>
      <c r="B56" s="39">
        <v>52</v>
      </c>
      <c r="C56" s="40" t="s">
        <v>115</v>
      </c>
      <c r="D56" s="40" t="s">
        <v>101</v>
      </c>
      <c r="E56" s="40" t="s">
        <v>116</v>
      </c>
      <c r="F56" s="40" t="s">
        <v>117</v>
      </c>
      <c r="G56" s="40" t="s">
        <v>108</v>
      </c>
      <c r="H56" s="40"/>
      <c r="I56" s="41">
        <v>500</v>
      </c>
      <c r="J56" s="41">
        <v>35045.440000000002</v>
      </c>
    </row>
    <row r="57" spans="1:10" s="42" customFormat="1" x14ac:dyDescent="0.15">
      <c r="A57" s="38">
        <v>43265</v>
      </c>
      <c r="B57" s="39">
        <v>51</v>
      </c>
      <c r="C57" s="40" t="s">
        <v>118</v>
      </c>
      <c r="D57" s="40" t="s">
        <v>119</v>
      </c>
      <c r="E57" s="40" t="s">
        <v>15</v>
      </c>
      <c r="F57" s="40" t="s">
        <v>120</v>
      </c>
      <c r="G57" s="40" t="s">
        <v>114</v>
      </c>
      <c r="H57" s="43">
        <v>30</v>
      </c>
      <c r="I57" s="41"/>
      <c r="J57" s="41">
        <v>35075.440000000002</v>
      </c>
    </row>
    <row r="58" spans="1:10" s="42" customFormat="1" x14ac:dyDescent="0.15">
      <c r="A58" s="38">
        <v>43281</v>
      </c>
      <c r="B58" s="39">
        <v>51</v>
      </c>
      <c r="C58" s="40" t="s">
        <v>121</v>
      </c>
      <c r="D58" s="40" t="s">
        <v>122</v>
      </c>
      <c r="E58" s="40" t="s">
        <v>38</v>
      </c>
      <c r="F58" s="40" t="s">
        <v>123</v>
      </c>
      <c r="G58" s="40" t="s">
        <v>109</v>
      </c>
      <c r="H58" s="43">
        <v>1500</v>
      </c>
      <c r="I58" s="41"/>
      <c r="J58" s="41">
        <v>36575.440000000002</v>
      </c>
    </row>
    <row r="59" spans="1:10" s="42" customFormat="1" x14ac:dyDescent="0.15">
      <c r="A59" s="38">
        <v>43285</v>
      </c>
      <c r="B59" s="39">
        <v>61</v>
      </c>
      <c r="C59" s="40" t="s">
        <v>124</v>
      </c>
      <c r="D59" s="40" t="s">
        <v>125</v>
      </c>
      <c r="E59" s="40" t="s">
        <v>126</v>
      </c>
      <c r="F59" s="40" t="s">
        <v>127</v>
      </c>
      <c r="G59" s="40" t="s">
        <v>107</v>
      </c>
      <c r="H59" s="43">
        <v>800</v>
      </c>
      <c r="I59" s="41"/>
      <c r="J59" s="41">
        <v>37375.440000000002</v>
      </c>
    </row>
    <row r="60" spans="1:10" s="42" customFormat="1" x14ac:dyDescent="0.15">
      <c r="A60" s="38">
        <v>43285</v>
      </c>
      <c r="B60" s="39">
        <v>61</v>
      </c>
      <c r="C60" s="40" t="s">
        <v>128</v>
      </c>
      <c r="D60" s="40" t="s">
        <v>129</v>
      </c>
      <c r="E60" s="40" t="s">
        <v>38</v>
      </c>
      <c r="F60" s="40" t="s">
        <v>130</v>
      </c>
      <c r="G60" s="40" t="s">
        <v>156</v>
      </c>
      <c r="H60" s="43">
        <v>1319.1</v>
      </c>
      <c r="I60" s="41"/>
      <c r="J60" s="41">
        <v>38694.54</v>
      </c>
    </row>
    <row r="61" spans="1:10" s="42" customFormat="1" x14ac:dyDescent="0.15">
      <c r="A61" s="38">
        <v>43285</v>
      </c>
      <c r="B61" s="39">
        <v>61</v>
      </c>
      <c r="C61" s="40" t="s">
        <v>128</v>
      </c>
      <c r="D61" s="40" t="s">
        <v>129</v>
      </c>
      <c r="E61" s="40" t="s">
        <v>38</v>
      </c>
      <c r="F61" s="40" t="s">
        <v>130</v>
      </c>
      <c r="G61" s="40" t="s">
        <v>156</v>
      </c>
      <c r="H61" s="43">
        <v>1111.6300000000001</v>
      </c>
      <c r="I61" s="41"/>
      <c r="J61" s="41">
        <v>39806.17</v>
      </c>
    </row>
    <row r="62" spans="1:10" s="42" customFormat="1" x14ac:dyDescent="0.15">
      <c r="A62" s="38">
        <v>43285</v>
      </c>
      <c r="B62" s="39">
        <v>61</v>
      </c>
      <c r="C62" s="40" t="s">
        <v>128</v>
      </c>
      <c r="D62" s="40" t="s">
        <v>129</v>
      </c>
      <c r="E62" s="40" t="s">
        <v>38</v>
      </c>
      <c r="F62" s="40" t="s">
        <v>131</v>
      </c>
      <c r="G62" s="40" t="s">
        <v>156</v>
      </c>
      <c r="H62" s="43">
        <v>300</v>
      </c>
      <c r="I62" s="41"/>
      <c r="J62" s="41">
        <v>40106.17</v>
      </c>
    </row>
    <row r="63" spans="1:10" s="42" customFormat="1" x14ac:dyDescent="0.15">
      <c r="A63" s="38">
        <v>43285</v>
      </c>
      <c r="B63" s="39">
        <v>61</v>
      </c>
      <c r="C63" s="40" t="s">
        <v>128</v>
      </c>
      <c r="D63" s="40" t="s">
        <v>129</v>
      </c>
      <c r="E63" s="40" t="s">
        <v>38</v>
      </c>
      <c r="F63" s="40" t="s">
        <v>132</v>
      </c>
      <c r="G63" s="40" t="s">
        <v>156</v>
      </c>
      <c r="H63" s="43">
        <v>596.80999999999995</v>
      </c>
      <c r="I63" s="41"/>
      <c r="J63" s="41">
        <v>40702.980000000003</v>
      </c>
    </row>
    <row r="64" spans="1:10" s="42" customFormat="1" x14ac:dyDescent="0.15">
      <c r="A64" s="38">
        <v>43285</v>
      </c>
      <c r="B64" s="39">
        <v>61</v>
      </c>
      <c r="C64" s="40" t="s">
        <v>128</v>
      </c>
      <c r="D64" s="40" t="s">
        <v>129</v>
      </c>
      <c r="E64" s="40" t="s">
        <v>38</v>
      </c>
      <c r="F64" s="40" t="s">
        <v>133</v>
      </c>
      <c r="G64" s="40" t="s">
        <v>156</v>
      </c>
      <c r="H64" s="43">
        <v>133.38</v>
      </c>
      <c r="I64" s="41"/>
      <c r="J64" s="41">
        <v>40836.36</v>
      </c>
    </row>
    <row r="65" spans="1:10" s="42" customFormat="1" x14ac:dyDescent="0.15">
      <c r="A65" s="38">
        <v>43285</v>
      </c>
      <c r="B65" s="39">
        <v>61</v>
      </c>
      <c r="C65" s="40" t="s">
        <v>128</v>
      </c>
      <c r="D65" s="40" t="s">
        <v>129</v>
      </c>
      <c r="E65" s="40" t="s">
        <v>38</v>
      </c>
      <c r="F65" s="40" t="s">
        <v>134</v>
      </c>
      <c r="G65" s="40" t="s">
        <v>156</v>
      </c>
      <c r="H65" s="43">
        <v>614.73</v>
      </c>
      <c r="I65" s="41"/>
      <c r="J65" s="41">
        <v>41451.089999999997</v>
      </c>
    </row>
    <row r="66" spans="1:10" s="42" customFormat="1" x14ac:dyDescent="0.15">
      <c r="A66" s="38">
        <v>43285</v>
      </c>
      <c r="B66" s="39">
        <v>61</v>
      </c>
      <c r="C66" s="40" t="s">
        <v>128</v>
      </c>
      <c r="D66" s="40" t="s">
        <v>129</v>
      </c>
      <c r="E66" s="40" t="s">
        <v>38</v>
      </c>
      <c r="F66" s="40" t="s">
        <v>135</v>
      </c>
      <c r="G66" s="40" t="s">
        <v>156</v>
      </c>
      <c r="H66" s="43">
        <v>1350</v>
      </c>
      <c r="I66" s="41"/>
      <c r="J66" s="41">
        <v>42801.09</v>
      </c>
    </row>
    <row r="67" spans="1:10" s="42" customFormat="1" x14ac:dyDescent="0.15">
      <c r="A67" s="38">
        <v>43285</v>
      </c>
      <c r="B67" s="39">
        <v>61</v>
      </c>
      <c r="C67" s="40" t="s">
        <v>128</v>
      </c>
      <c r="D67" s="40" t="s">
        <v>129</v>
      </c>
      <c r="E67" s="40" t="s">
        <v>38</v>
      </c>
      <c r="F67" s="40" t="s">
        <v>136</v>
      </c>
      <c r="G67" s="40" t="s">
        <v>156</v>
      </c>
      <c r="H67" s="43">
        <v>66</v>
      </c>
      <c r="I67" s="41"/>
      <c r="J67" s="41">
        <v>42867.09</v>
      </c>
    </row>
    <row r="68" spans="1:10" s="42" customFormat="1" x14ac:dyDescent="0.15">
      <c r="A68" s="38">
        <v>43294</v>
      </c>
      <c r="B68" s="39">
        <v>61</v>
      </c>
      <c r="C68" s="40" t="s">
        <v>137</v>
      </c>
      <c r="D68" s="40" t="s">
        <v>138</v>
      </c>
      <c r="E68" s="40" t="s">
        <v>38</v>
      </c>
      <c r="F68" s="40" t="s">
        <v>139</v>
      </c>
      <c r="G68" s="40" t="s">
        <v>156</v>
      </c>
      <c r="H68" s="43">
        <v>19.5</v>
      </c>
      <c r="I68" s="41"/>
      <c r="J68" s="41">
        <v>42886.59</v>
      </c>
    </row>
    <row r="69" spans="1:10" s="42" customFormat="1" x14ac:dyDescent="0.15">
      <c r="A69" s="38">
        <v>43294</v>
      </c>
      <c r="B69" s="39">
        <v>61</v>
      </c>
      <c r="C69" s="40" t="s">
        <v>137</v>
      </c>
      <c r="D69" s="40" t="s">
        <v>138</v>
      </c>
      <c r="E69" s="40" t="s">
        <v>38</v>
      </c>
      <c r="F69" s="40" t="s">
        <v>140</v>
      </c>
      <c r="G69" s="40" t="s">
        <v>156</v>
      </c>
      <c r="H69" s="43">
        <v>12</v>
      </c>
      <c r="I69" s="41"/>
      <c r="J69" s="41">
        <v>42898.59</v>
      </c>
    </row>
    <row r="70" spans="1:10" s="42" customFormat="1" x14ac:dyDescent="0.15">
      <c r="A70" s="38">
        <v>43294</v>
      </c>
      <c r="B70" s="39">
        <v>61</v>
      </c>
      <c r="C70" s="40" t="s">
        <v>137</v>
      </c>
      <c r="D70" s="40" t="s">
        <v>138</v>
      </c>
      <c r="E70" s="40" t="s">
        <v>38</v>
      </c>
      <c r="F70" s="40" t="s">
        <v>141</v>
      </c>
      <c r="G70" s="40" t="s">
        <v>156</v>
      </c>
      <c r="H70" s="43">
        <v>93</v>
      </c>
      <c r="I70" s="41"/>
      <c r="J70" s="41">
        <v>42991.59</v>
      </c>
    </row>
    <row r="71" spans="1:10" s="42" customFormat="1" x14ac:dyDescent="0.15">
      <c r="A71" s="38">
        <v>43294</v>
      </c>
      <c r="B71" s="39">
        <v>61</v>
      </c>
      <c r="C71" s="40" t="s">
        <v>142</v>
      </c>
      <c r="D71" s="40" t="s">
        <v>143</v>
      </c>
      <c r="E71" s="40" t="s">
        <v>144</v>
      </c>
      <c r="F71" s="40" t="s">
        <v>145</v>
      </c>
      <c r="G71" s="40" t="s">
        <v>156</v>
      </c>
      <c r="H71" s="43">
        <v>1169.04</v>
      </c>
      <c r="I71" s="41"/>
      <c r="J71" s="41">
        <v>44160.63</v>
      </c>
    </row>
    <row r="72" spans="1:10" s="42" customFormat="1" x14ac:dyDescent="0.15">
      <c r="A72" s="38">
        <v>43294</v>
      </c>
      <c r="B72" s="39">
        <v>61</v>
      </c>
      <c r="C72" s="40" t="s">
        <v>146</v>
      </c>
      <c r="D72" s="40" t="s">
        <v>60</v>
      </c>
      <c r="E72" s="40" t="s">
        <v>147</v>
      </c>
      <c r="F72" s="40" t="s">
        <v>148</v>
      </c>
      <c r="G72" s="40" t="s">
        <v>157</v>
      </c>
      <c r="H72" s="43">
        <v>14621.97</v>
      </c>
      <c r="I72" s="41"/>
      <c r="J72" s="41">
        <v>58782.6</v>
      </c>
    </row>
    <row r="73" spans="1:10" s="42" customFormat="1" x14ac:dyDescent="0.15">
      <c r="A73" s="38">
        <v>43294</v>
      </c>
      <c r="B73" s="39">
        <v>61</v>
      </c>
      <c r="C73" s="40" t="s">
        <v>146</v>
      </c>
      <c r="D73" s="40" t="s">
        <v>60</v>
      </c>
      <c r="E73" s="40" t="s">
        <v>147</v>
      </c>
      <c r="F73" s="40" t="s">
        <v>63</v>
      </c>
      <c r="G73" s="40" t="s">
        <v>157</v>
      </c>
      <c r="H73" s="43">
        <v>30</v>
      </c>
      <c r="I73" s="41"/>
      <c r="J73" s="41">
        <v>58812.6</v>
      </c>
    </row>
    <row r="74" spans="1:10" s="42" customFormat="1" x14ac:dyDescent="0.15">
      <c r="A74" s="38">
        <v>43308</v>
      </c>
      <c r="B74" s="39">
        <v>61</v>
      </c>
      <c r="C74" s="40" t="s">
        <v>149</v>
      </c>
      <c r="D74" s="40" t="s">
        <v>150</v>
      </c>
      <c r="E74" s="40" t="s">
        <v>151</v>
      </c>
      <c r="F74" s="40" t="s">
        <v>152</v>
      </c>
      <c r="G74" s="40" t="s">
        <v>107</v>
      </c>
      <c r="H74" s="43">
        <v>209</v>
      </c>
      <c r="I74" s="41"/>
      <c r="J74" s="41">
        <v>59021.599999999999</v>
      </c>
    </row>
    <row r="75" spans="1:10" s="42" customFormat="1" x14ac:dyDescent="0.15">
      <c r="A75" s="44">
        <v>43312</v>
      </c>
      <c r="B75" s="45">
        <v>61</v>
      </c>
      <c r="C75" s="46" t="s">
        <v>153</v>
      </c>
      <c r="D75" s="46" t="s">
        <v>154</v>
      </c>
      <c r="E75" s="46" t="s">
        <v>38</v>
      </c>
      <c r="F75" s="46" t="s">
        <v>155</v>
      </c>
      <c r="G75" s="46" t="s">
        <v>109</v>
      </c>
      <c r="H75" s="62">
        <v>1500</v>
      </c>
      <c r="I75" s="47"/>
      <c r="J75" s="47">
        <v>60521.599999999999</v>
      </c>
    </row>
    <row r="76" spans="1:10" s="42" customFormat="1" x14ac:dyDescent="0.15">
      <c r="A76" s="48">
        <v>43314</v>
      </c>
      <c r="B76" s="49">
        <v>71</v>
      </c>
      <c r="C76" s="50" t="s">
        <v>158</v>
      </c>
      <c r="D76" s="50" t="s">
        <v>159</v>
      </c>
      <c r="E76" s="50" t="s">
        <v>50</v>
      </c>
      <c r="F76" s="50" t="s">
        <v>160</v>
      </c>
      <c r="G76" s="40" t="s">
        <v>111</v>
      </c>
      <c r="H76" s="51">
        <v>900</v>
      </c>
      <c r="I76" s="51"/>
      <c r="J76" s="51">
        <v>61421.599999999999</v>
      </c>
    </row>
    <row r="77" spans="1:10" s="42" customFormat="1" x14ac:dyDescent="0.15">
      <c r="A77" s="48">
        <v>43341</v>
      </c>
      <c r="B77" s="49">
        <v>71</v>
      </c>
      <c r="C77" s="50" t="s">
        <v>161</v>
      </c>
      <c r="D77" s="50" t="s">
        <v>60</v>
      </c>
      <c r="E77" s="50" t="s">
        <v>162</v>
      </c>
      <c r="F77" s="50" t="s">
        <v>163</v>
      </c>
      <c r="G77" s="40" t="s">
        <v>167</v>
      </c>
      <c r="H77" s="51">
        <v>18658.349999999999</v>
      </c>
      <c r="I77" s="51"/>
      <c r="J77" s="51">
        <v>80079.95</v>
      </c>
    </row>
    <row r="78" spans="1:10" s="42" customFormat="1" x14ac:dyDescent="0.15">
      <c r="A78" s="48">
        <v>43341</v>
      </c>
      <c r="B78" s="49">
        <v>71</v>
      </c>
      <c r="C78" s="50" t="s">
        <v>161</v>
      </c>
      <c r="D78" s="50" t="s">
        <v>60</v>
      </c>
      <c r="E78" s="50" t="s">
        <v>162</v>
      </c>
      <c r="F78" s="50" t="s">
        <v>63</v>
      </c>
      <c r="G78" s="40" t="s">
        <v>167</v>
      </c>
      <c r="H78" s="51">
        <v>30</v>
      </c>
      <c r="I78" s="51"/>
      <c r="J78" s="51">
        <v>80109.95</v>
      </c>
    </row>
    <row r="79" spans="1:10" s="42" customFormat="1" x14ac:dyDescent="0.15">
      <c r="A79" s="9">
        <v>43343</v>
      </c>
      <c r="B79" s="10">
        <v>71</v>
      </c>
      <c r="C79" s="11" t="s">
        <v>164</v>
      </c>
      <c r="D79" s="11" t="s">
        <v>165</v>
      </c>
      <c r="E79" s="11" t="s">
        <v>38</v>
      </c>
      <c r="F79" s="11" t="s">
        <v>166</v>
      </c>
      <c r="G79" s="40" t="s">
        <v>109</v>
      </c>
      <c r="H79" s="12">
        <v>1500</v>
      </c>
      <c r="I79" s="12"/>
      <c r="J79" s="12">
        <v>81609.95</v>
      </c>
    </row>
    <row r="80" spans="1:10" s="42" customFormat="1" x14ac:dyDescent="0.15">
      <c r="A80" s="57">
        <v>43349</v>
      </c>
      <c r="B80" s="58">
        <v>81</v>
      </c>
      <c r="C80" s="59" t="s">
        <v>169</v>
      </c>
      <c r="D80" s="59" t="s">
        <v>170</v>
      </c>
      <c r="E80" s="59" t="s">
        <v>38</v>
      </c>
      <c r="F80" s="59" t="s">
        <v>171</v>
      </c>
      <c r="G80" s="60" t="s">
        <v>157</v>
      </c>
      <c r="H80" s="61">
        <v>1053</v>
      </c>
      <c r="I80" s="61"/>
      <c r="J80" s="61">
        <v>82662.95</v>
      </c>
    </row>
    <row r="81" spans="1:10" s="42" customFormat="1" x14ac:dyDescent="0.15">
      <c r="A81" s="9">
        <v>43349</v>
      </c>
      <c r="B81" s="10">
        <v>81</v>
      </c>
      <c r="C81" s="11" t="s">
        <v>169</v>
      </c>
      <c r="D81" s="11" t="s">
        <v>170</v>
      </c>
      <c r="E81" s="11" t="s">
        <v>38</v>
      </c>
      <c r="F81" s="11" t="s">
        <v>172</v>
      </c>
      <c r="G81" s="40" t="s">
        <v>157</v>
      </c>
      <c r="H81" s="12">
        <v>265</v>
      </c>
      <c r="I81" s="12"/>
      <c r="J81" s="12">
        <v>82927.95</v>
      </c>
    </row>
    <row r="82" spans="1:10" s="42" customFormat="1" x14ac:dyDescent="0.15">
      <c r="A82" s="9">
        <v>43349</v>
      </c>
      <c r="B82" s="10">
        <v>81</v>
      </c>
      <c r="C82" s="11" t="s">
        <v>169</v>
      </c>
      <c r="D82" s="11" t="s">
        <v>170</v>
      </c>
      <c r="E82" s="11" t="s">
        <v>38</v>
      </c>
      <c r="F82" s="11" t="s">
        <v>173</v>
      </c>
      <c r="G82" s="40" t="s">
        <v>157</v>
      </c>
      <c r="H82" s="12">
        <v>549.62</v>
      </c>
      <c r="I82" s="12"/>
      <c r="J82" s="12">
        <v>83477.570000000007</v>
      </c>
    </row>
    <row r="83" spans="1:10" s="42" customFormat="1" x14ac:dyDescent="0.15">
      <c r="A83" s="9">
        <v>43364</v>
      </c>
      <c r="B83" s="10">
        <v>81</v>
      </c>
      <c r="C83" s="11" t="s">
        <v>174</v>
      </c>
      <c r="D83" s="11" t="s">
        <v>175</v>
      </c>
      <c r="E83" s="11" t="s">
        <v>38</v>
      </c>
      <c r="F83" s="11" t="s">
        <v>176</v>
      </c>
      <c r="G83" s="40" t="s">
        <v>167</v>
      </c>
      <c r="H83" s="12">
        <v>1228.5</v>
      </c>
      <c r="I83" s="12"/>
      <c r="J83" s="12">
        <v>84706.07</v>
      </c>
    </row>
    <row r="84" spans="1:10" s="42" customFormat="1" x14ac:dyDescent="0.15">
      <c r="A84" s="9">
        <v>43364</v>
      </c>
      <c r="B84" s="10">
        <v>81</v>
      </c>
      <c r="C84" s="11" t="s">
        <v>174</v>
      </c>
      <c r="D84" s="11" t="s">
        <v>175</v>
      </c>
      <c r="E84" s="11" t="s">
        <v>38</v>
      </c>
      <c r="F84" s="11" t="s">
        <v>177</v>
      </c>
      <c r="G84" s="40" t="s">
        <v>167</v>
      </c>
      <c r="H84" s="12">
        <v>143.9</v>
      </c>
      <c r="I84" s="12"/>
      <c r="J84" s="12">
        <v>84849.97</v>
      </c>
    </row>
    <row r="85" spans="1:10" s="42" customFormat="1" x14ac:dyDescent="0.15">
      <c r="A85" s="9">
        <v>43364</v>
      </c>
      <c r="B85" s="10">
        <v>81</v>
      </c>
      <c r="C85" s="11" t="s">
        <v>174</v>
      </c>
      <c r="D85" s="11" t="s">
        <v>175</v>
      </c>
      <c r="E85" s="11" t="s">
        <v>38</v>
      </c>
      <c r="F85" s="11" t="s">
        <v>178</v>
      </c>
      <c r="G85" s="40" t="s">
        <v>167</v>
      </c>
      <c r="H85" s="12">
        <v>205.03</v>
      </c>
      <c r="I85" s="12"/>
      <c r="J85" s="12">
        <v>85055</v>
      </c>
    </row>
    <row r="86" spans="1:10" s="42" customFormat="1" x14ac:dyDescent="0.15">
      <c r="A86" s="9">
        <v>43364</v>
      </c>
      <c r="B86" s="10">
        <v>81</v>
      </c>
      <c r="C86" s="11" t="s">
        <v>174</v>
      </c>
      <c r="D86" s="11" t="s">
        <v>175</v>
      </c>
      <c r="E86" s="11" t="s">
        <v>38</v>
      </c>
      <c r="F86" s="11" t="s">
        <v>179</v>
      </c>
      <c r="G86" s="40" t="s">
        <v>167</v>
      </c>
      <c r="H86" s="12">
        <v>403.66</v>
      </c>
      <c r="I86" s="12"/>
      <c r="J86" s="12">
        <v>85458.66</v>
      </c>
    </row>
    <row r="87" spans="1:10" s="42" customFormat="1" x14ac:dyDescent="0.15">
      <c r="A87" s="9">
        <v>43364</v>
      </c>
      <c r="B87" s="10">
        <v>81</v>
      </c>
      <c r="C87" s="11" t="s">
        <v>174</v>
      </c>
      <c r="D87" s="11" t="s">
        <v>175</v>
      </c>
      <c r="E87" s="11" t="s">
        <v>38</v>
      </c>
      <c r="F87" s="11" t="s">
        <v>180</v>
      </c>
      <c r="G87" s="40" t="s">
        <v>167</v>
      </c>
      <c r="H87" s="12">
        <v>618.92999999999995</v>
      </c>
      <c r="I87" s="12"/>
      <c r="J87" s="12">
        <v>86077.59</v>
      </c>
    </row>
    <row r="88" spans="1:10" s="42" customFormat="1" x14ac:dyDescent="0.15">
      <c r="A88" s="9">
        <v>43364</v>
      </c>
      <c r="B88" s="10">
        <v>81</v>
      </c>
      <c r="C88" s="11" t="s">
        <v>174</v>
      </c>
      <c r="D88" s="11" t="s">
        <v>175</v>
      </c>
      <c r="E88" s="11" t="s">
        <v>38</v>
      </c>
      <c r="F88" s="11" t="s">
        <v>181</v>
      </c>
      <c r="G88" s="40" t="s">
        <v>167</v>
      </c>
      <c r="H88" s="12">
        <v>238.07</v>
      </c>
      <c r="I88" s="12"/>
      <c r="J88" s="12">
        <v>86315.66</v>
      </c>
    </row>
    <row r="89" spans="1:10" s="42" customFormat="1" x14ac:dyDescent="0.15">
      <c r="A89" s="52">
        <v>43373</v>
      </c>
      <c r="B89" s="53">
        <v>81</v>
      </c>
      <c r="C89" s="54" t="s">
        <v>182</v>
      </c>
      <c r="D89" s="54" t="s">
        <v>183</v>
      </c>
      <c r="E89" s="54" t="s">
        <v>38</v>
      </c>
      <c r="F89" s="54" t="s">
        <v>184</v>
      </c>
      <c r="G89" s="56" t="s">
        <v>109</v>
      </c>
      <c r="H89" s="55">
        <v>1500</v>
      </c>
      <c r="I89" s="55"/>
      <c r="J89" s="55">
        <v>87815.66</v>
      </c>
    </row>
    <row r="90" spans="1:10" s="42" customFormat="1" x14ac:dyDescent="0.15">
      <c r="A90" s="65">
        <v>43375</v>
      </c>
      <c r="B90" s="66">
        <v>91</v>
      </c>
      <c r="C90" s="67" t="s">
        <v>185</v>
      </c>
      <c r="D90" s="67" t="s">
        <v>186</v>
      </c>
      <c r="E90" s="67" t="s">
        <v>144</v>
      </c>
      <c r="F90" s="67" t="s">
        <v>187</v>
      </c>
      <c r="G90" s="40" t="s">
        <v>167</v>
      </c>
      <c r="H90" s="68">
        <v>598.84</v>
      </c>
      <c r="I90" s="68"/>
      <c r="J90" s="68">
        <v>88414.5</v>
      </c>
    </row>
    <row r="91" spans="1:10" s="42" customFormat="1" x14ac:dyDescent="0.15">
      <c r="A91" s="65">
        <v>43375</v>
      </c>
      <c r="B91" s="66">
        <v>91</v>
      </c>
      <c r="C91" s="67" t="s">
        <v>185</v>
      </c>
      <c r="D91" s="67" t="s">
        <v>186</v>
      </c>
      <c r="E91" s="67" t="s">
        <v>144</v>
      </c>
      <c r="F91" s="67" t="s">
        <v>188</v>
      </c>
      <c r="G91" s="40" t="s">
        <v>167</v>
      </c>
      <c r="H91" s="68">
        <v>598.84</v>
      </c>
      <c r="I91" s="68"/>
      <c r="J91" s="68">
        <v>89013.34</v>
      </c>
    </row>
    <row r="92" spans="1:10" s="42" customFormat="1" x14ac:dyDescent="0.15">
      <c r="A92" s="65">
        <v>43377</v>
      </c>
      <c r="B92" s="66">
        <v>91</v>
      </c>
      <c r="C92" s="67" t="s">
        <v>189</v>
      </c>
      <c r="D92" s="67" t="s">
        <v>190</v>
      </c>
      <c r="E92" s="67" t="s">
        <v>144</v>
      </c>
      <c r="F92" s="67" t="s">
        <v>191</v>
      </c>
      <c r="G92" s="64" t="s">
        <v>167</v>
      </c>
      <c r="H92" s="68">
        <v>286.64</v>
      </c>
      <c r="I92" s="68"/>
      <c r="J92" s="68">
        <v>89299.98</v>
      </c>
    </row>
    <row r="93" spans="1:10" s="42" customFormat="1" x14ac:dyDescent="0.15">
      <c r="A93" s="65">
        <v>43388</v>
      </c>
      <c r="B93" s="66">
        <v>91</v>
      </c>
      <c r="C93" s="67" t="s">
        <v>192</v>
      </c>
      <c r="D93" s="67" t="s">
        <v>193</v>
      </c>
      <c r="E93" s="67" t="s">
        <v>15</v>
      </c>
      <c r="F93" s="67" t="s">
        <v>194</v>
      </c>
      <c r="G93" s="64" t="s">
        <v>114</v>
      </c>
      <c r="H93" s="68">
        <v>40</v>
      </c>
      <c r="I93" s="68"/>
      <c r="J93" s="68">
        <v>89339.98</v>
      </c>
    </row>
    <row r="94" spans="1:10" s="42" customFormat="1" x14ac:dyDescent="0.15">
      <c r="A94" s="65">
        <v>43402</v>
      </c>
      <c r="B94" s="66">
        <v>91</v>
      </c>
      <c r="C94" s="67" t="s">
        <v>195</v>
      </c>
      <c r="D94" s="67" t="s">
        <v>196</v>
      </c>
      <c r="E94" s="67" t="s">
        <v>38</v>
      </c>
      <c r="F94" s="67" t="s">
        <v>197</v>
      </c>
      <c r="G94" s="64" t="s">
        <v>109</v>
      </c>
      <c r="H94" s="68">
        <v>1500</v>
      </c>
      <c r="I94" s="68"/>
      <c r="J94" s="68">
        <v>90839.98</v>
      </c>
    </row>
    <row r="95" spans="1:10" s="42" customFormat="1" x14ac:dyDescent="0.15">
      <c r="A95" s="65">
        <v>43434</v>
      </c>
      <c r="B95" s="66">
        <v>101</v>
      </c>
      <c r="C95" s="67" t="s">
        <v>198</v>
      </c>
      <c r="D95" s="67" t="s">
        <v>199</v>
      </c>
      <c r="E95" s="67" t="s">
        <v>38</v>
      </c>
      <c r="F95" s="67" t="s">
        <v>200</v>
      </c>
      <c r="G95" s="64" t="s">
        <v>109</v>
      </c>
      <c r="H95" s="68">
        <v>1500</v>
      </c>
      <c r="I95" s="68"/>
      <c r="J95" s="68">
        <v>92339.98</v>
      </c>
    </row>
    <row r="96" spans="1:10" s="42" customFormat="1" x14ac:dyDescent="0.15">
      <c r="A96" s="65">
        <v>43434</v>
      </c>
      <c r="B96" s="66">
        <v>101</v>
      </c>
      <c r="C96" s="67" t="s">
        <v>201</v>
      </c>
      <c r="D96" s="67" t="s">
        <v>202</v>
      </c>
      <c r="E96" s="67" t="s">
        <v>203</v>
      </c>
      <c r="F96" s="67" t="s">
        <v>204</v>
      </c>
      <c r="G96" s="64" t="s">
        <v>220</v>
      </c>
      <c r="H96" s="68">
        <v>1260</v>
      </c>
      <c r="I96" s="68"/>
      <c r="J96" s="68">
        <v>93599.98</v>
      </c>
    </row>
    <row r="97" spans="1:10" s="42" customFormat="1" x14ac:dyDescent="0.15">
      <c r="A97" s="65">
        <v>43434</v>
      </c>
      <c r="B97" s="66">
        <v>101</v>
      </c>
      <c r="C97" s="67" t="s">
        <v>205</v>
      </c>
      <c r="D97" s="67" t="s">
        <v>206</v>
      </c>
      <c r="E97" s="67" t="s">
        <v>207</v>
      </c>
      <c r="F97" s="67" t="s">
        <v>208</v>
      </c>
      <c r="G97" s="64" t="s">
        <v>221</v>
      </c>
      <c r="H97" s="68">
        <v>1200</v>
      </c>
      <c r="I97" s="68"/>
      <c r="J97" s="68">
        <v>94799.98</v>
      </c>
    </row>
    <row r="98" spans="1:10" s="42" customFormat="1" x14ac:dyDescent="0.15">
      <c r="A98" s="65">
        <v>43452</v>
      </c>
      <c r="B98" s="66">
        <v>111</v>
      </c>
      <c r="C98" s="67" t="s">
        <v>209</v>
      </c>
      <c r="D98" s="67" t="s">
        <v>60</v>
      </c>
      <c r="E98" s="67" t="s">
        <v>162</v>
      </c>
      <c r="F98" s="67" t="s">
        <v>210</v>
      </c>
      <c r="G98" s="64" t="s">
        <v>167</v>
      </c>
      <c r="H98" s="68">
        <v>312.73</v>
      </c>
      <c r="I98" s="68"/>
      <c r="J98" s="68">
        <v>95112.71</v>
      </c>
    </row>
    <row r="99" spans="1:10" s="42" customFormat="1" x14ac:dyDescent="0.15">
      <c r="A99" s="65">
        <v>43452</v>
      </c>
      <c r="B99" s="66">
        <v>111</v>
      </c>
      <c r="C99" s="67" t="s">
        <v>209</v>
      </c>
      <c r="D99" s="67" t="s">
        <v>60</v>
      </c>
      <c r="E99" s="67" t="s">
        <v>162</v>
      </c>
      <c r="F99" s="67" t="s">
        <v>63</v>
      </c>
      <c r="G99" s="64" t="s">
        <v>167</v>
      </c>
      <c r="H99" s="68">
        <v>20</v>
      </c>
      <c r="I99" s="68"/>
      <c r="J99" s="68">
        <v>95132.71</v>
      </c>
    </row>
    <row r="100" spans="1:10" s="42" customFormat="1" x14ac:dyDescent="0.15">
      <c r="A100" s="65">
        <v>43462</v>
      </c>
      <c r="B100" s="66">
        <v>111</v>
      </c>
      <c r="C100" s="67" t="s">
        <v>211</v>
      </c>
      <c r="D100" s="67" t="s">
        <v>212</v>
      </c>
      <c r="E100" s="67" t="s">
        <v>38</v>
      </c>
      <c r="F100" s="67" t="s">
        <v>213</v>
      </c>
      <c r="G100" s="64" t="s">
        <v>109</v>
      </c>
      <c r="H100" s="68">
        <v>725.81</v>
      </c>
      <c r="I100" s="68"/>
      <c r="J100" s="68">
        <v>95858.52</v>
      </c>
    </row>
    <row r="101" spans="1:10" s="42" customFormat="1" x14ac:dyDescent="0.15">
      <c r="A101" s="65">
        <v>43462</v>
      </c>
      <c r="B101" s="66">
        <v>111</v>
      </c>
      <c r="C101" s="67" t="s">
        <v>214</v>
      </c>
      <c r="D101" s="67" t="s">
        <v>215</v>
      </c>
      <c r="E101" s="67" t="s">
        <v>50</v>
      </c>
      <c r="F101" s="67" t="s">
        <v>216</v>
      </c>
      <c r="G101" s="64" t="s">
        <v>111</v>
      </c>
      <c r="H101" s="68">
        <v>500</v>
      </c>
      <c r="I101" s="68"/>
      <c r="J101" s="68">
        <v>96358.52</v>
      </c>
    </row>
    <row r="102" spans="1:10" s="42" customFormat="1" x14ac:dyDescent="0.15">
      <c r="A102" s="9">
        <v>43462</v>
      </c>
      <c r="B102" s="10">
        <v>111</v>
      </c>
      <c r="C102" s="11" t="s">
        <v>214</v>
      </c>
      <c r="D102" s="11" t="s">
        <v>215</v>
      </c>
      <c r="E102" s="11" t="s">
        <v>50</v>
      </c>
      <c r="F102" s="11" t="s">
        <v>217</v>
      </c>
      <c r="G102" s="40" t="s">
        <v>111</v>
      </c>
      <c r="H102" s="71">
        <v>30</v>
      </c>
      <c r="I102" s="71"/>
      <c r="J102" s="71">
        <v>96388.52</v>
      </c>
    </row>
    <row r="103" spans="1:10" s="42" customFormat="1" x14ac:dyDescent="0.15">
      <c r="A103" s="72"/>
      <c r="B103" s="70"/>
      <c r="C103" s="70"/>
      <c r="D103" s="70"/>
      <c r="E103" s="70"/>
      <c r="F103" s="70" t="s">
        <v>218</v>
      </c>
      <c r="G103" s="40" t="s">
        <v>221</v>
      </c>
      <c r="H103" s="71">
        <v>38566</v>
      </c>
      <c r="I103" s="71">
        <v>11250</v>
      </c>
      <c r="J103" s="70"/>
    </row>
    <row r="104" spans="1:10" s="42" customFormat="1" x14ac:dyDescent="0.15">
      <c r="A104" s="70"/>
      <c r="B104" s="70"/>
      <c r="C104" s="70"/>
      <c r="D104" s="70"/>
      <c r="E104" s="70"/>
      <c r="F104" s="70" t="s">
        <v>219</v>
      </c>
      <c r="G104" s="40" t="s">
        <v>111</v>
      </c>
      <c r="H104" s="69">
        <v>4770</v>
      </c>
      <c r="I104" s="70"/>
      <c r="J104" s="70"/>
    </row>
    <row r="105" spans="1:10" s="42" customFormat="1" x14ac:dyDescent="0.15">
      <c r="A105" s="9"/>
      <c r="B105" s="10"/>
      <c r="C105" s="11"/>
      <c r="D105" s="11"/>
      <c r="E105" s="11"/>
      <c r="F105" s="11"/>
      <c r="G105" s="63"/>
      <c r="H105" s="12"/>
      <c r="I105" s="12"/>
      <c r="J105" s="12"/>
    </row>
    <row r="106" spans="1:10" s="42" customFormat="1" x14ac:dyDescent="0.15">
      <c r="A106" s="9"/>
      <c r="B106" s="10"/>
      <c r="C106" s="11"/>
      <c r="D106" s="11"/>
      <c r="E106" s="11"/>
      <c r="F106" s="11"/>
      <c r="G106" s="63"/>
      <c r="H106" s="12"/>
      <c r="I106" s="12"/>
      <c r="J106" s="12"/>
    </row>
    <row r="107" spans="1:10" s="42" customFormat="1" x14ac:dyDescent="0.15">
      <c r="A107" s="9"/>
      <c r="B107" s="10"/>
      <c r="C107" s="11"/>
      <c r="D107" s="11"/>
      <c r="E107" s="11"/>
      <c r="F107" s="11"/>
      <c r="G107" s="40"/>
      <c r="H107" s="12"/>
      <c r="I107" s="12"/>
      <c r="J107" s="12"/>
    </row>
    <row r="108" spans="1:10" s="42" customFormat="1" x14ac:dyDescent="0.15">
      <c r="A108" s="9"/>
      <c r="B108" s="10"/>
      <c r="C108" s="11"/>
      <c r="D108" s="11"/>
      <c r="E108" s="11"/>
      <c r="F108" s="11"/>
      <c r="G108" s="40"/>
      <c r="H108" s="12"/>
      <c r="I108" s="12"/>
      <c r="J108" s="12"/>
    </row>
    <row r="109" spans="1:10" s="42" customFormat="1" x14ac:dyDescent="0.15">
      <c r="A109" s="38"/>
      <c r="B109" s="39"/>
      <c r="C109" s="40"/>
      <c r="D109" s="40"/>
      <c r="E109" s="40"/>
      <c r="F109" s="40"/>
      <c r="G109" s="40" t="s">
        <v>168</v>
      </c>
      <c r="H109" s="41"/>
      <c r="I109" s="41"/>
      <c r="J109" s="41"/>
    </row>
    <row r="110" spans="1:10" s="42" customFormat="1" x14ac:dyDescent="0.15">
      <c r="A110" s="38"/>
      <c r="B110" s="39"/>
      <c r="C110" s="40"/>
      <c r="D110" s="40"/>
      <c r="E110" s="40"/>
      <c r="F110" s="40"/>
      <c r="G110" s="40"/>
      <c r="H110" s="41"/>
      <c r="I110" s="41"/>
      <c r="J110" s="41"/>
    </row>
    <row r="111" spans="1:10" s="42" customFormat="1" x14ac:dyDescent="0.15">
      <c r="A111" s="38"/>
      <c r="B111" s="39"/>
      <c r="C111" s="40"/>
      <c r="D111" s="40"/>
      <c r="E111" s="40"/>
      <c r="F111" s="40"/>
      <c r="G111" s="40"/>
      <c r="H111" s="41"/>
      <c r="I111" s="41"/>
      <c r="J111" s="41"/>
    </row>
    <row r="112" spans="1:10" s="42" customFormat="1" x14ac:dyDescent="0.15">
      <c r="A112" s="38"/>
      <c r="B112" s="39"/>
      <c r="C112" s="40"/>
      <c r="D112" s="40"/>
      <c r="E112" s="40"/>
      <c r="F112" s="40"/>
      <c r="G112" s="40"/>
      <c r="H112" s="41"/>
      <c r="I112" s="41"/>
      <c r="J112" s="41"/>
    </row>
    <row r="113" spans="1:10" s="42" customFormat="1" x14ac:dyDescent="0.15">
      <c r="A113" s="38"/>
      <c r="B113" s="39"/>
      <c r="C113" s="40"/>
      <c r="D113" s="40"/>
      <c r="E113" s="40"/>
      <c r="F113" s="40"/>
      <c r="G113" s="40"/>
      <c r="H113" s="41"/>
      <c r="I113" s="41"/>
      <c r="J113" s="41"/>
    </row>
    <row r="114" spans="1:10" s="42" customFormat="1" x14ac:dyDescent="0.15">
      <c r="A114" s="38"/>
      <c r="B114" s="39"/>
      <c r="C114" s="40"/>
      <c r="D114" s="40"/>
      <c r="E114" s="40"/>
      <c r="F114" s="40"/>
      <c r="G114" s="40"/>
      <c r="H114" s="41"/>
      <c r="I114" s="41"/>
      <c r="J114" s="41"/>
    </row>
    <row r="115" spans="1:10" s="42" customFormat="1" x14ac:dyDescent="0.15">
      <c r="A115" s="38"/>
      <c r="B115" s="39"/>
      <c r="C115" s="40"/>
      <c r="D115" s="40"/>
      <c r="E115" s="40"/>
      <c r="F115" s="40"/>
      <c r="G115" s="40"/>
      <c r="H115" s="41"/>
      <c r="I115" s="41"/>
      <c r="J115" s="41"/>
    </row>
    <row r="116" spans="1:10" s="42" customFormat="1" x14ac:dyDescent="0.15">
      <c r="A116" s="38"/>
      <c r="B116" s="39"/>
      <c r="C116" s="40"/>
      <c r="D116" s="40"/>
      <c r="E116" s="40"/>
      <c r="F116" s="40"/>
      <c r="G116" s="40"/>
      <c r="H116" s="41"/>
      <c r="I116" s="41"/>
      <c r="J116" s="41"/>
    </row>
    <row r="117" spans="1:10" s="42" customFormat="1" x14ac:dyDescent="0.15">
      <c r="A117" s="38"/>
      <c r="B117" s="39"/>
      <c r="C117" s="40"/>
      <c r="D117" s="40"/>
      <c r="E117" s="40"/>
      <c r="F117" s="40"/>
      <c r="G117" s="40"/>
      <c r="H117" s="41"/>
      <c r="I117" s="41"/>
      <c r="J117" s="41"/>
    </row>
    <row r="118" spans="1:10" x14ac:dyDescent="0.15">
      <c r="H118" s="8">
        <f>SUBTOTAL(9,H6:H113)</f>
        <v>150974.51999999999</v>
      </c>
      <c r="I118" s="8">
        <f>SUM(I8:I111)</f>
        <v>22500</v>
      </c>
    </row>
    <row r="120" spans="1:10" x14ac:dyDescent="0.15">
      <c r="H120" s="13"/>
    </row>
    <row r="123" spans="1:10" x14ac:dyDescent="0.15">
      <c r="H123" s="8"/>
      <c r="I123" s="13"/>
    </row>
  </sheetData>
  <autoFilter ref="A4:J104" xr:uid="{25C28629-41E3-43CC-A9A0-9B9FDA563F7F}"/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2018-03-12T04:25:21Z</dcterms:created>
  <dcterms:modified xsi:type="dcterms:W3CDTF">2019-01-23T03:49:44Z</dcterms:modified>
</cp:coreProperties>
</file>