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5570" windowHeight="12510"/>
  </bookViews>
  <sheets>
    <sheet name="2017" sheetId="1" r:id="rId1"/>
    <sheet name="Sheet2" sheetId="2" r:id="rId2"/>
    <sheet name="Sheet3" sheetId="3" r:id="rId3"/>
  </sheets>
  <definedNames>
    <definedName name="_xlnm.Print_Area" localSheetId="0">'2017'!$B$1:$G$18</definedName>
  </definedNames>
  <calcPr calcId="144525"/>
</workbook>
</file>

<file path=xl/calcChain.xml><?xml version="1.0" encoding="utf-8"?>
<calcChain xmlns="http://schemas.openxmlformats.org/spreadsheetml/2006/main">
  <c r="F13" i="1" l="1"/>
  <c r="D11" i="1"/>
  <c r="D7" i="1" l="1"/>
  <c r="D14" i="1"/>
  <c r="D10" i="1"/>
  <c r="D8" i="1"/>
  <c r="D9" i="1"/>
  <c r="D5" i="1"/>
  <c r="F11" i="1" l="1"/>
  <c r="F14" i="1" l="1"/>
  <c r="F12" i="1" l="1"/>
  <c r="F15" i="1"/>
  <c r="E16" i="1" l="1"/>
  <c r="F10" i="1" l="1"/>
  <c r="F9" i="1"/>
  <c r="F8" i="1" l="1"/>
  <c r="D6" i="1"/>
  <c r="F6" i="1" s="1"/>
  <c r="F7" i="1" l="1"/>
  <c r="D16" i="1" l="1"/>
  <c r="F5" i="1"/>
  <c r="F16" i="1" s="1"/>
</calcChain>
</file>

<file path=xl/sharedStrings.xml><?xml version="1.0" encoding="utf-8"?>
<sst xmlns="http://schemas.openxmlformats.org/spreadsheetml/2006/main" count="49" uniqueCount="46">
  <si>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</si>
  <si>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</si>
  <si>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</si>
  <si>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</si>
  <si>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</si>
  <si>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</si>
  <si>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</si>
  <si>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</si>
  <si>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</si>
  <si>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</si>
  <si>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</si>
  <si>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</si>
  <si>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</si>
  <si>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Miscellaneous Expenses</t>
  </si>
  <si>
    <t>RM</t>
  </si>
  <si>
    <t>Total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</si>
  <si>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</si>
  <si>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</si>
  <si>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</si>
  <si>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</si>
  <si>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</si>
  <si>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</si>
  <si>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</si>
  <si>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</si>
  <si>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</si>
  <si>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</si>
  <si>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Refreshments for meetings 12 meetings x RM300 per meeting</t>
  </si>
  <si>
    <t>Allocated (RM)</t>
  </si>
  <si>
    <t>Remarks</t>
  </si>
  <si>
    <t>Balance (RM)</t>
  </si>
  <si>
    <t>Reduce, not widely utilized, cap at 20% utilization for each member</t>
  </si>
  <si>
    <t>k</t>
  </si>
  <si>
    <t>Printing of collateral, call cards, bookmarks, t-shirts, bags, promotional material, banners, souvenirs, etc</t>
  </si>
  <si>
    <t>330 flyers Jan</t>
  </si>
  <si>
    <t>150 +25 misc (wreath &amp; sandwiches)</t>
  </si>
  <si>
    <t>Website Maintenance &amp; hosting 12 months x RM300 + refresher write up 5k</t>
  </si>
  <si>
    <t>Increase - well utilized, cap at 20% utilization for each member</t>
  </si>
  <si>
    <t>Hosting of Out-of-state Students from Perak, Kedah, Perlis &amp; Kelantan for familirization trips to Penang Colleges (RM50 x 400 students)</t>
  </si>
  <si>
    <t>Hosting of international conference delegates organized by member colleges @ RM100 per foreign delegate (RM50 x 100 delegates)</t>
  </si>
  <si>
    <t>Neighbouring States School Guidance Counsellors Familiarization Trips Hosting (100 teachers x RM50 each)</t>
  </si>
  <si>
    <t>Hosting of foreign students welcome dinner/luncheons under the Youth Ambassador Program and Foreign partners @ RM7.5k x 4 lunches/dinners</t>
  </si>
  <si>
    <t>Hosting of students from International Schools &amp; Colleges for Penang State Tours &amp; refreshments (RM50 per person x 200 students)</t>
  </si>
  <si>
    <t>l</t>
  </si>
  <si>
    <t>Hosting of ASEAN Academic Conference</t>
  </si>
  <si>
    <t>Budget for 2017 - V2</t>
  </si>
  <si>
    <t>Roadshows to a) Yangon b) Ho Chi Minh City c) Hanoi d) Phnom Pehn
                         e) South Thailand  f) Vientiane g) Phuket &amp; h) Adelaide   (followup to South Australian visit to Penang)  - 8 cities @                             RM15k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</si>
</sst>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1" xfId="0" applyFont="1" applyBorder="1"/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/>
    <xf numFmtId="0" fontId="2" fillId="0" borderId="1" xfId="0" applyFont="1" applyBorder="1" applyAlignment="1">
      <alignment wrapText="1"/>
    </xf>
    <xf numFmtId="164" fontId="2" fillId="0" borderId="0" xfId="1" applyNumberFormat="1" applyFont="1" applyAlignment="1">
      <alignment wrapText="1"/>
    </xf>
    <xf numFmtId="0" fontId="2" fillId="0" borderId="1" xfId="0" applyFont="1" applyBorder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164" fontId="2" fillId="0" borderId="1" xfId="1" applyNumberFormat="1" applyFont="1" applyFill="1" applyBorder="1"/>
    <xf numFmtId="0" fontId="3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2</xdr:col>
      <xdr:colOff>409575</xdr:colOff>
      <xdr:row>2</xdr:row>
      <xdr:rowOff>247149</xdr:rowOff>
    </xdr:to>
    <xdr:pic>
      <xdr:nvPicPr>
        <xdr:cNvPr id="2" name="Picture 1" descr="PCET_logo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0"/>
          <a:ext cx="800100" cy="771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180975</xdr:colOff>
      <xdr:row>0</xdr:row>
      <xdr:rowOff>133380</xdr:rowOff>
    </xdr:from>
    <xdr:to>
      <xdr:col>6</xdr:col>
      <xdr:colOff>209550</xdr:colOff>
      <xdr:row>2</xdr:row>
      <xdr:rowOff>189817</xdr:rowOff>
    </xdr:to>
    <xdr:pic>
      <xdr:nvPicPr>
        <xdr:cNvPr id="3" name="Picture 2" descr="Inline image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6375" y="133380"/>
          <a:ext cx="3076575" cy="580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18"/>
  <sheetViews>
    <sheetView tabSelected="1" topLeftCell="B1" zoomScale="80" zoomScaleNormal="80" workbookViewId="0">
      <selection activeCell="C26" sqref="C26"/>
    </sheetView>
  </sheetViews>
  <sheetFormatPr defaultColWidth="9.140625" defaultRowHeight="18" x14ac:dyDescent="0.25"/>
  <cols>
    <col min="1" max="1" width="9.140625" style="1"/>
    <col min="2" max="2" width="9.140625" style="5"/>
    <col min="3" max="3" width="86.85546875" style="1" customWidth="1"/>
    <col min="4" max="4" width="23.85546875" style="3" customWidth="1"/>
    <col min="5" max="6" width="22.85546875" style="1" customWidth="1"/>
    <col min="7" max="7" width="49.42578125" style="1" customWidth="1"/>
    <col min="8" max="8" width="20.42578125" style="1" customWidth="1"/>
    <col min="9" max="10" width="21.7109375" style="1" customWidth="1"/>
    <col min="11" max="11" width="9.140625" style="1"/>
    <col min="12" max="12" width="15.140625" style="1" bestFit="1" customWidth="1"/>
    <col min="13" max="16384" width="9.140625" style="1"/>
  </cols>
  <sheetData>
    <row r="2" spans="2:12" ht="22.9" x14ac:dyDescent="0.4">
      <c r="C2" s="17" t="s">
        <v>0</v>
      </c>
      <c r="D2" s="17"/>
    </row>
    <row r="3" spans="2:12" ht="22.9" x14ac:dyDescent="0.4">
      <c r="C3" s="17" t="s">
        <v>44</v>
      </c>
      <c r="D3" s="17"/>
    </row>
    <row r="4" spans="2:12" ht="17.45" x14ac:dyDescent="0.3">
      <c r="B4" s="12"/>
      <c r="C4" s="7"/>
      <c r="D4" s="8" t="s">
        <v>14</v>
      </c>
      <c r="E4" s="12" t="s">
        <v>27</v>
      </c>
      <c r="F4" s="12" t="s">
        <v>29</v>
      </c>
      <c r="G4" s="12" t="s">
        <v>28</v>
      </c>
    </row>
    <row r="5" spans="2:12" ht="17.45" x14ac:dyDescent="0.3">
      <c r="B5" s="12" t="s">
        <v>16</v>
      </c>
      <c r="C5" s="7" t="s">
        <v>35</v>
      </c>
      <c r="D5" s="9">
        <f>300*12+5000</f>
        <v>8600</v>
      </c>
      <c r="E5" s="9"/>
      <c r="F5" s="9">
        <f t="shared" ref="F5:F6" si="0">+D5-E5</f>
        <v>8600</v>
      </c>
      <c r="G5" s="7"/>
    </row>
    <row r="6" spans="2:12" ht="17.45" x14ac:dyDescent="0.3">
      <c r="B6" s="12" t="s">
        <v>17</v>
      </c>
      <c r="C6" s="7" t="s">
        <v>26</v>
      </c>
      <c r="D6" s="9">
        <f>12*300</f>
        <v>3600</v>
      </c>
      <c r="E6" s="9"/>
      <c r="F6" s="9">
        <f t="shared" si="0"/>
        <v>3600</v>
      </c>
      <c r="G6" s="7"/>
    </row>
    <row r="7" spans="2:12" ht="50.45" customHeight="1" x14ac:dyDescent="0.25">
      <c r="B7" s="12" t="s">
        <v>18</v>
      </c>
      <c r="C7" s="10" t="s">
        <v>41</v>
      </c>
      <c r="D7" s="9">
        <f>50*200</f>
        <v>10000</v>
      </c>
      <c r="E7" s="9">
        <v>0</v>
      </c>
      <c r="F7" s="9">
        <f>+D7-E7</f>
        <v>10000</v>
      </c>
      <c r="G7" s="10" t="s">
        <v>30</v>
      </c>
      <c r="H7" s="14"/>
    </row>
    <row r="8" spans="2:12" ht="41.25" customHeight="1" x14ac:dyDescent="0.25">
      <c r="B8" s="12" t="s">
        <v>19</v>
      </c>
      <c r="C8" s="10" t="s">
        <v>38</v>
      </c>
      <c r="D8" s="9">
        <f>50*100</f>
        <v>5000</v>
      </c>
      <c r="E8" s="9">
        <v>0</v>
      </c>
      <c r="F8" s="9">
        <f t="shared" ref="F8:F15" si="1">+D8-E8</f>
        <v>5000</v>
      </c>
      <c r="G8" s="10" t="s">
        <v>30</v>
      </c>
    </row>
    <row r="9" spans="2:12" ht="45.6" customHeight="1" x14ac:dyDescent="0.25">
      <c r="B9" s="12" t="s">
        <v>20</v>
      </c>
      <c r="C9" s="10" t="s">
        <v>37</v>
      </c>
      <c r="D9" s="9">
        <f>50*400</f>
        <v>20000</v>
      </c>
      <c r="E9" s="9">
        <v>0</v>
      </c>
      <c r="F9" s="9">
        <f t="shared" si="1"/>
        <v>20000</v>
      </c>
      <c r="G9" s="10" t="s">
        <v>36</v>
      </c>
    </row>
    <row r="10" spans="2:12" ht="36" x14ac:dyDescent="0.25">
      <c r="B10" s="12" t="s">
        <v>21</v>
      </c>
      <c r="C10" s="10" t="s">
        <v>39</v>
      </c>
      <c r="D10" s="9">
        <f>100*50</f>
        <v>5000</v>
      </c>
      <c r="E10" s="9">
        <v>0</v>
      </c>
      <c r="F10" s="9">
        <f t="shared" si="1"/>
        <v>5000</v>
      </c>
      <c r="G10" s="10" t="s">
        <v>30</v>
      </c>
    </row>
    <row r="11" spans="2:12" ht="73.5" customHeight="1" x14ac:dyDescent="0.25">
      <c r="B11" s="12" t="s">
        <v>22</v>
      </c>
      <c r="C11" s="10" t="s">
        <v>45</v>
      </c>
      <c r="D11" s="9">
        <f>15000*8</f>
        <v>120000</v>
      </c>
      <c r="E11" s="9">
        <v>0</v>
      </c>
      <c r="F11" s="16">
        <f t="shared" si="1"/>
        <v>120000</v>
      </c>
      <c r="G11" s="10"/>
      <c r="I11" s="2"/>
      <c r="J11" s="2"/>
    </row>
    <row r="12" spans="2:12" ht="34.9" x14ac:dyDescent="0.3">
      <c r="B12" s="12" t="s">
        <v>23</v>
      </c>
      <c r="C12" s="10" t="s">
        <v>32</v>
      </c>
      <c r="D12" s="9">
        <v>16000</v>
      </c>
      <c r="E12" s="9">
        <v>0</v>
      </c>
      <c r="F12" s="16">
        <f t="shared" si="1"/>
        <v>16000</v>
      </c>
      <c r="G12" s="7"/>
      <c r="H12" s="1" t="s">
        <v>33</v>
      </c>
      <c r="L12" s="15"/>
    </row>
    <row r="13" spans="2:12" x14ac:dyDescent="0.25">
      <c r="B13" s="12" t="s">
        <v>24</v>
      </c>
      <c r="C13" s="10" t="s">
        <v>43</v>
      </c>
      <c r="D13" s="9">
        <v>100000</v>
      </c>
      <c r="E13" s="9">
        <v>0</v>
      </c>
      <c r="F13" s="16">
        <f t="shared" si="1"/>
        <v>100000</v>
      </c>
      <c r="G13" s="7"/>
      <c r="L13" s="15"/>
    </row>
    <row r="14" spans="2:12" ht="54" x14ac:dyDescent="0.25">
      <c r="B14" s="12" t="s">
        <v>25</v>
      </c>
      <c r="C14" s="10" t="s">
        <v>40</v>
      </c>
      <c r="D14" s="9">
        <f>7500*4</f>
        <v>30000</v>
      </c>
      <c r="E14" s="9">
        <v>0</v>
      </c>
      <c r="F14" s="9">
        <f t="shared" si="1"/>
        <v>30000</v>
      </c>
      <c r="G14" s="7"/>
      <c r="L14" s="15"/>
    </row>
    <row r="15" spans="2:12" ht="17.45" x14ac:dyDescent="0.3">
      <c r="B15" s="12" t="s">
        <v>31</v>
      </c>
      <c r="C15" s="7" t="s">
        <v>13</v>
      </c>
      <c r="D15" s="9">
        <v>1800</v>
      </c>
      <c r="E15" s="9">
        <v>0</v>
      </c>
      <c r="F15" s="9">
        <f t="shared" si="1"/>
        <v>1800</v>
      </c>
      <c r="G15" s="7"/>
      <c r="H15" s="1" t="s">
        <v>34</v>
      </c>
      <c r="L15" s="15"/>
    </row>
    <row r="16" spans="2:12" ht="17.45" x14ac:dyDescent="0.3">
      <c r="B16" s="12" t="s">
        <v>42</v>
      </c>
      <c r="C16" s="7" t="s">
        <v>15</v>
      </c>
      <c r="D16" s="9">
        <f>SUM(D5:D15)</f>
        <v>320000</v>
      </c>
      <c r="E16" s="9">
        <f>SUM(E5:E15)</f>
        <v>0</v>
      </c>
      <c r="F16" s="9">
        <f>SUM(F5:F15)</f>
        <v>320000</v>
      </c>
      <c r="G16" s="7"/>
      <c r="L16" s="15"/>
    </row>
    <row r="17" spans="6:12" x14ac:dyDescent="0.25">
      <c r="F17" s="13"/>
      <c r="L17" s="15"/>
    </row>
    <row r="18" spans="6:12" x14ac:dyDescent="0.25">
      <c r="L18" s="15"/>
    </row>
  </sheetData>
  <mergeCells count="2">
    <mergeCell ref="C2:D2"/>
    <mergeCell ref="C3:D3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Footer>&amp;R&amp;Z&amp;F</oddFooter>
  </headerFooter>
  <rowBreaks count="1" manualBreakCount="1">
    <brk id="16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7" t="s">
        <v>0</v>
      </c>
      <c r="B2" s="17"/>
      <c r="C2" s="17"/>
      <c r="D2" s="17"/>
    </row>
    <row r="3" spans="1:4" ht="23.25" x14ac:dyDescent="0.35">
      <c r="A3" s="17" t="s">
        <v>1</v>
      </c>
      <c r="B3" s="17"/>
      <c r="C3" s="17"/>
      <c r="D3" s="17"/>
    </row>
    <row r="4" spans="1:4" ht="108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7.45" x14ac:dyDescent="0.3">
      <c r="A8" s="1" t="s">
        <v>5</v>
      </c>
      <c r="B8" s="3">
        <v>5000</v>
      </c>
      <c r="C8" s="3">
        <v>0</v>
      </c>
      <c r="D8" s="3"/>
    </row>
    <row r="9" spans="1:4" ht="17.45" x14ac:dyDescent="0.3">
      <c r="A9" s="1" t="s">
        <v>6</v>
      </c>
      <c r="B9" s="3">
        <v>10000</v>
      </c>
      <c r="C9" s="3">
        <v>13572.4</v>
      </c>
      <c r="D9" s="3"/>
    </row>
    <row r="10" spans="1:4" ht="17.45" x14ac:dyDescent="0.3">
      <c r="A10" s="1" t="s">
        <v>7</v>
      </c>
      <c r="B10" s="3">
        <v>15000</v>
      </c>
      <c r="C10" s="3"/>
      <c r="D10" s="3"/>
    </row>
    <row r="11" spans="1:4" ht="17.45" x14ac:dyDescent="0.3">
      <c r="A11" s="1" t="s">
        <v>8</v>
      </c>
      <c r="B11" s="3">
        <v>5000</v>
      </c>
      <c r="C11" s="3"/>
      <c r="D11" s="3"/>
    </row>
    <row r="12" spans="1:4" ht="17.45" x14ac:dyDescent="0.3">
      <c r="A12" s="1" t="s">
        <v>9</v>
      </c>
      <c r="B12" s="3">
        <v>0</v>
      </c>
      <c r="C12" s="3"/>
      <c r="D12" s="3"/>
    </row>
    <row r="13" spans="1:4" ht="17.45" x14ac:dyDescent="0.3">
      <c r="A13" s="1" t="s">
        <v>11</v>
      </c>
      <c r="B13" s="3"/>
      <c r="C13" s="3"/>
      <c r="D13" s="3"/>
    </row>
    <row r="14" spans="1:4" ht="111.75" customHeight="1" x14ac:dyDescent="0.3">
      <c r="A14" s="2"/>
      <c r="B14" s="11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2017</vt:lpstr>
      <vt:lpstr>Sheet2</vt:lpstr>
      <vt:lpstr>Sheet3</vt:lpstr>
      <vt:lpstr>'2017'!Print_Area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Mary Ann Harris</cp:lastModifiedBy>
  <cp:lastPrinted>2016-09-22T01:28:33Z</cp:lastPrinted>
  <dcterms:created xsi:type="dcterms:W3CDTF">2014-09-25T01:40:07Z</dcterms:created>
  <dcterms:modified xsi:type="dcterms:W3CDTF">2016-11-18T09:12:14Z</dcterms:modified>
</cp:coreProperties>
</file>