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"/>
    </mc:Choice>
  </mc:AlternateContent>
  <xr:revisionPtr revIDLastSave="0" documentId="13_ncr:1_{308FD2DE-A20F-4571-93DE-D95C2B6B1A6E}" xr6:coauthVersionLast="45" xr6:coauthVersionMax="45" xr10:uidLastSave="{00000000-0000-0000-0000-000000000000}"/>
  <bookViews>
    <workbookView xWindow="-120" yWindow="-120" windowWidth="20730" windowHeight="11160" xr2:uid="{35065EEE-9017-49D9-B1A0-5EAEDD583B66}"/>
  </bookViews>
  <sheets>
    <sheet name="Hotel Fee Balance 2020" sheetId="1" r:id="rId1"/>
  </sheets>
  <definedNames>
    <definedName name="_xlnm.Print_Area" localSheetId="0">'Hotel Fee Balance 2020'!$A$1:$C$85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5" i="1" l="1"/>
  <c r="C39" i="1"/>
  <c r="C67" i="1" l="1"/>
  <c r="C51" i="1" l="1"/>
  <c r="B18" i="1" l="1"/>
  <c r="B32" i="1"/>
  <c r="C34" i="1" l="1"/>
  <c r="C69" i="1"/>
  <c r="C53" i="1" l="1"/>
  <c r="C85" i="1"/>
  <c r="B85" i="1"/>
</calcChain>
</file>

<file path=xl/sharedStrings.xml><?xml version="1.0" encoding="utf-8"?>
<sst xmlns="http://schemas.openxmlformats.org/spreadsheetml/2006/main" count="69" uniqueCount="68">
  <si>
    <t>Balance as of 1.1.2020</t>
  </si>
  <si>
    <t>Hotel Fee Received in 2020</t>
  </si>
  <si>
    <t>MBPP Jan</t>
  </si>
  <si>
    <t>MBPP Feb</t>
  </si>
  <si>
    <t>MBPP Mar</t>
  </si>
  <si>
    <t>MBPP Apr</t>
  </si>
  <si>
    <t>MBPP May</t>
  </si>
  <si>
    <t>MBPP June</t>
  </si>
  <si>
    <t>MBPP July</t>
  </si>
  <si>
    <t>MBPP Aug</t>
  </si>
  <si>
    <t>MBPP Sept</t>
  </si>
  <si>
    <t>MBPP Oct</t>
  </si>
  <si>
    <t>MBPP Nov</t>
  </si>
  <si>
    <t>MBPP Dec</t>
  </si>
  <si>
    <t>MPSP Jan</t>
  </si>
  <si>
    <t>MPSP Feb</t>
  </si>
  <si>
    <t>MPSP Mar</t>
  </si>
  <si>
    <t xml:space="preserve">MPSP Apr </t>
  </si>
  <si>
    <t>MPSP May</t>
  </si>
  <si>
    <t>MPSP June</t>
  </si>
  <si>
    <t>MPSP July</t>
  </si>
  <si>
    <t>MPSP Aug</t>
  </si>
  <si>
    <t>MPSP Sept</t>
  </si>
  <si>
    <t>MPSP Oct</t>
  </si>
  <si>
    <t>MPSP Nov</t>
  </si>
  <si>
    <t>MPSP Dec</t>
  </si>
  <si>
    <t>Total Hotel Fee Received in 2020</t>
  </si>
  <si>
    <t>Total Balance Available for 2020</t>
  </si>
  <si>
    <t>(-) Payment for projects in 2020</t>
  </si>
  <si>
    <t>Penang Hot Air Balloon 2020</t>
  </si>
  <si>
    <t>House of Music Sponsorship</t>
  </si>
  <si>
    <t xml:space="preserve">China Roadshow with Qignado Airlines &amp; Ctrip Marketing Campaign </t>
  </si>
  <si>
    <t>India Roadshow 2020</t>
  </si>
  <si>
    <t>PGT Marketing Campaigns &amp; Roadshows for HK, Australia and Middle East for Year 2020</t>
  </si>
  <si>
    <t>PCEB Marketing &amp; Promotion, Ad, Research and Bidding</t>
  </si>
  <si>
    <t>Approved but pending for payment due to insufficient fund :</t>
  </si>
  <si>
    <t>Projects approved for 2020 (Revised)</t>
  </si>
  <si>
    <t xml:space="preserve">Tuniu Marketing Campaign </t>
  </si>
  <si>
    <t>PCEB Sales calls, Roadshows, Trave Events &amp; Operations</t>
  </si>
  <si>
    <t>ITB Asia Singapore 2020</t>
  </si>
  <si>
    <t xml:space="preserve">Study Penang </t>
  </si>
  <si>
    <t>Penang Centre of Medical Tourism</t>
  </si>
  <si>
    <t>SMILE Campaign 2020</t>
  </si>
  <si>
    <t>Hotel Fee Online Payment System</t>
  </si>
  <si>
    <t>Penang Arts District’s Programmes</t>
  </si>
  <si>
    <t xml:space="preserve">Juneyao Air Direct Flight Incentive Shanghai-Penang Route </t>
  </si>
  <si>
    <t>Hotel Fee Collection</t>
  </si>
  <si>
    <t>2018 (RM)</t>
  </si>
  <si>
    <t>2019 (RM)</t>
  </si>
  <si>
    <t xml:space="preserve">January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</si>
  <si>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</si>
  <si>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</si>
  <si>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</si>
  <si>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</si>
  <si>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</si>
  <si>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</si>
  <si>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</si>
  <si>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</si>
  <si>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</si>
  <si>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</si>
  <si>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</si>
  <si>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Total </t>
  </si>
  <si>
    <t>(+) Hotel fee refund (PGT)</t>
  </si>
  <si>
    <t>Hotel Fee Collection Balance as at 30.9.2020</t>
  </si>
  <si>
    <t>Balance available as of 11.12.2020</t>
  </si>
  <si>
    <t>Balance</t>
  </si>
  <si>
    <t>(+) Hotel fee refund (PCEB)</t>
  </si>
  <si>
    <t xml:space="preserve">Penang International Food Festival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</si>
</sst>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trike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43" fontId="0" fillId="0" borderId="0" xfId="1" applyFont="1"/>
    <xf numFmtId="0" fontId="4" fillId="0" borderId="0" xfId="0" applyFont="1"/>
    <xf numFmtId="43" fontId="5" fillId="0" borderId="0" xfId="1" applyFont="1"/>
    <xf numFmtId="43" fontId="0" fillId="0" borderId="1" xfId="1" applyFont="1" applyBorder="1"/>
    <xf numFmtId="43" fontId="6" fillId="0" borderId="0" xfId="1" applyFont="1"/>
    <xf numFmtId="43" fontId="7" fillId="0" borderId="0" xfId="1" applyFont="1"/>
    <xf numFmtId="43" fontId="0" fillId="0" borderId="0" xfId="0" applyNumberFormat="1"/>
    <xf numFmtId="43" fontId="2" fillId="0" borderId="0" xfId="1" applyFont="1"/>
    <xf numFmtId="0" fontId="7" fillId="0" borderId="0" xfId="0" applyFont="1"/>
    <xf numFmtId="43" fontId="8" fillId="0" borderId="0" xfId="1" applyFont="1"/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43" fontId="3" fillId="0" borderId="0" xfId="1" applyFont="1"/>
    <xf numFmtId="43" fontId="3" fillId="0" borderId="3" xfId="1" applyFont="1" applyBorder="1"/>
    <xf numFmtId="0" fontId="2" fillId="0" borderId="0" xfId="0" applyFont="1"/>
    <xf numFmtId="43" fontId="7" fillId="0" borderId="1" xfId="1" applyFont="1" applyBorder="1"/>
    <xf numFmtId="0" fontId="3" fillId="2" borderId="0" xfId="0" applyFont="1" applyFill="1"/>
    <xf numFmtId="43" fontId="0" fillId="2" borderId="0" xfId="1" applyFont="1" applyFill="1"/>
    <xf numFmtId="43" fontId="8" fillId="2" borderId="0" xfId="1" applyFont="1" applyFill="1"/>
    <xf numFmtId="43" fontId="3" fillId="0" borderId="0" xfId="1" quotePrefix="1" applyFont="1" applyAlignment="1">
      <alignment horizontal="center"/>
    </xf>
    <xf numFmtId="43" fontId="0" fillId="0" borderId="0" xfId="1" applyFont="1" applyBorder="1"/>
    <xf numFmtId="43" fontId="9" fillId="0" borderId="0" xfId="1" applyFont="1"/>
    <xf numFmtId="0" fontId="9" fillId="0" borderId="0" xfId="0" applyFont="1"/>
    <xf numFmtId="0" fontId="10" fillId="0" borderId="0" xfId="0" applyFont="1" applyAlignment="1">
      <alignment vertical="center"/>
    </xf>
    <xf numFmtId="43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43" fontId="11" fillId="0" borderId="4" xfId="1" applyFont="1" applyBorder="1" applyAlignment="1">
      <alignment vertical="center"/>
    </xf>
    <xf numFmtId="43" fontId="0" fillId="0" borderId="0" xfId="1" applyFont="1" applyFill="1"/>
    <xf numFmtId="43" fontId="7" fillId="0" borderId="0" xfId="1" applyFont="1" applyFill="1"/>
    <xf numFmtId="43" fontId="8" fillId="3" borderId="2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DFA5-6BE0-4BC4-89FA-8995788B14A2}">
  <dimension ref="A1:G86"/>
  <sheetViews>
    <sheetView tabSelected="1" view="pageBreakPreview" topLeftCell="A56" zoomScaleNormal="100" zoomScaleSheetLayoutView="100" workbookViewId="0">
      <selection activeCell="A74" sqref="A74"/>
    </sheetView>
  </sheetViews>
  <sheetFormatPr defaultRowHeight="14.25" x14ac:dyDescent="0.2"/>
  <cols>
    <col min="1" max="1" width="57.875" customWidth="1"/>
    <col min="2" max="2" width="13.75" style="2" bestFit="1" customWidth="1"/>
    <col min="3" max="3" width="16.375" style="2" customWidth="1"/>
    <col min="4" max="4" width="12.625" customWidth="1"/>
    <col min="5" max="6" width="12.625" bestFit="1" customWidth="1"/>
    <col min="7" max="7" width="11.75" bestFit="1" customWidth="1"/>
  </cols>
  <sheetData>
    <row r="1" spans="1:4" ht="15" x14ac:dyDescent="0.25">
      <c r="A1" s="1" t="s">
        <v>63</v>
      </c>
    </row>
    <row r="3" spans="1:4" x14ac:dyDescent="0.2">
      <c r="A3" t="s">
        <v>0</v>
      </c>
      <c r="C3" s="2">
        <v>1303948.58</v>
      </c>
    </row>
    <row r="5" spans="1:4" ht="15" x14ac:dyDescent="0.25">
      <c r="A5" s="3" t="s">
        <v>1</v>
      </c>
    </row>
    <row r="6" spans="1:4" x14ac:dyDescent="0.2">
      <c r="A6" t="s">
        <v>2</v>
      </c>
      <c r="B6" s="2">
        <v>1269039</v>
      </c>
    </row>
    <row r="7" spans="1:4" x14ac:dyDescent="0.2">
      <c r="A7" t="s">
        <v>3</v>
      </c>
      <c r="B7" s="2">
        <v>272275</v>
      </c>
      <c r="C7" s="4"/>
    </row>
    <row r="8" spans="1:4" x14ac:dyDescent="0.2">
      <c r="A8" t="s">
        <v>4</v>
      </c>
      <c r="B8" s="23">
        <v>756819</v>
      </c>
      <c r="C8" s="4"/>
    </row>
    <row r="9" spans="1:4" x14ac:dyDescent="0.2">
      <c r="A9" t="s">
        <v>5</v>
      </c>
      <c r="B9" s="2">
        <v>17102</v>
      </c>
    </row>
    <row r="10" spans="1:4" x14ac:dyDescent="0.2">
      <c r="A10" t="s">
        <v>6</v>
      </c>
      <c r="B10" s="2">
        <v>375472</v>
      </c>
    </row>
    <row r="11" spans="1:4" x14ac:dyDescent="0.2">
      <c r="A11" t="s">
        <v>7</v>
      </c>
      <c r="B11" s="23">
        <v>99755</v>
      </c>
    </row>
    <row r="12" spans="1:4" x14ac:dyDescent="0.2">
      <c r="A12" t="s">
        <v>8</v>
      </c>
      <c r="B12" s="23">
        <v>193862</v>
      </c>
      <c r="C12" s="6"/>
      <c r="D12" s="2"/>
    </row>
    <row r="13" spans="1:4" x14ac:dyDescent="0.2">
      <c r="A13" t="s">
        <v>9</v>
      </c>
      <c r="B13" s="23">
        <v>10676</v>
      </c>
      <c r="C13" s="6"/>
      <c r="D13" s="2"/>
    </row>
    <row r="14" spans="1:4" x14ac:dyDescent="0.2">
      <c r="A14" t="s">
        <v>10</v>
      </c>
      <c r="B14" s="5">
        <v>10598</v>
      </c>
      <c r="C14" s="6"/>
    </row>
    <row r="15" spans="1:4" hidden="1" x14ac:dyDescent="0.2">
      <c r="A15" t="s">
        <v>11</v>
      </c>
      <c r="B15" s="5"/>
      <c r="C15" s="6"/>
    </row>
    <row r="16" spans="1:4" hidden="1" x14ac:dyDescent="0.2">
      <c r="A16" t="s">
        <v>12</v>
      </c>
      <c r="B16" s="2">
        <v>0</v>
      </c>
      <c r="C16" s="6"/>
    </row>
    <row r="17" spans="1:5" hidden="1" x14ac:dyDescent="0.2">
      <c r="A17" t="s">
        <v>13</v>
      </c>
      <c r="B17" s="2">
        <v>0</v>
      </c>
      <c r="C17" s="6"/>
    </row>
    <row r="18" spans="1:5" x14ac:dyDescent="0.2">
      <c r="B18" s="31">
        <f>SUM(B6:B17)</f>
        <v>3005598</v>
      </c>
      <c r="C18" s="6"/>
      <c r="D18" s="8"/>
      <c r="E18" s="8"/>
    </row>
    <row r="19" spans="1:5" ht="12.75" customHeight="1" x14ac:dyDescent="0.2">
      <c r="B19" s="9"/>
      <c r="C19" s="6"/>
    </row>
    <row r="20" spans="1:5" x14ac:dyDescent="0.2">
      <c r="A20" t="s">
        <v>14</v>
      </c>
      <c r="B20" s="2">
        <v>142749</v>
      </c>
    </row>
    <row r="21" spans="1:5" x14ac:dyDescent="0.2">
      <c r="A21" t="s">
        <v>15</v>
      </c>
      <c r="B21" s="2">
        <v>95237</v>
      </c>
    </row>
    <row r="22" spans="1:5" x14ac:dyDescent="0.2">
      <c r="A22" t="s">
        <v>16</v>
      </c>
      <c r="B22" s="2">
        <v>46827</v>
      </c>
    </row>
    <row r="23" spans="1:5" x14ac:dyDescent="0.2">
      <c r="A23" t="s">
        <v>17</v>
      </c>
      <c r="B23" s="23">
        <v>9028</v>
      </c>
    </row>
    <row r="24" spans="1:5" x14ac:dyDescent="0.2">
      <c r="A24" t="s">
        <v>18</v>
      </c>
      <c r="B24" s="2">
        <v>79122</v>
      </c>
    </row>
    <row r="25" spans="1:5" x14ac:dyDescent="0.2">
      <c r="A25" t="s">
        <v>19</v>
      </c>
      <c r="B25" s="2">
        <v>49832</v>
      </c>
    </row>
    <row r="26" spans="1:5" x14ac:dyDescent="0.2">
      <c r="A26" t="s">
        <v>20</v>
      </c>
      <c r="B26" s="23">
        <v>47076</v>
      </c>
      <c r="C26" s="4"/>
    </row>
    <row r="27" spans="1:5" x14ac:dyDescent="0.2">
      <c r="A27" t="s">
        <v>21</v>
      </c>
      <c r="B27" s="23">
        <v>12230</v>
      </c>
    </row>
    <row r="28" spans="1:5" x14ac:dyDescent="0.2">
      <c r="A28" t="s">
        <v>22</v>
      </c>
      <c r="B28" s="5">
        <v>13488</v>
      </c>
    </row>
    <row r="29" spans="1:5" hidden="1" x14ac:dyDescent="0.2">
      <c r="A29" t="s">
        <v>23</v>
      </c>
      <c r="B29" s="5"/>
    </row>
    <row r="30" spans="1:5" hidden="1" x14ac:dyDescent="0.2">
      <c r="A30" t="s">
        <v>24</v>
      </c>
      <c r="B30" s="2">
        <v>0</v>
      </c>
      <c r="C30" s="6"/>
    </row>
    <row r="31" spans="1:5" hidden="1" x14ac:dyDescent="0.2">
      <c r="A31" t="s">
        <v>25</v>
      </c>
      <c r="B31" s="2">
        <v>0</v>
      </c>
      <c r="C31" s="6"/>
    </row>
    <row r="32" spans="1:5" x14ac:dyDescent="0.2">
      <c r="B32" s="30">
        <f>SUM(B20:B31)</f>
        <v>495589</v>
      </c>
      <c r="D32" s="8"/>
      <c r="E32" s="8"/>
    </row>
    <row r="33" spans="1:7" ht="10.5" customHeight="1" x14ac:dyDescent="0.2"/>
    <row r="34" spans="1:7" x14ac:dyDescent="0.2">
      <c r="A34" t="s">
        <v>26</v>
      </c>
      <c r="C34" s="23">
        <f>B18+B32</f>
        <v>3501187</v>
      </c>
    </row>
    <row r="35" spans="1:7" ht="9" customHeight="1" x14ac:dyDescent="0.2">
      <c r="C35" s="23"/>
    </row>
    <row r="36" spans="1:7" x14ac:dyDescent="0.2">
      <c r="A36" t="s">
        <v>62</v>
      </c>
      <c r="C36" s="23">
        <v>900000</v>
      </c>
    </row>
    <row r="37" spans="1:7" x14ac:dyDescent="0.2">
      <c r="A37" t="s">
        <v>66</v>
      </c>
      <c r="C37" s="23">
        <v>1500000</v>
      </c>
    </row>
    <row r="38" spans="1:7" ht="8.25" customHeight="1" x14ac:dyDescent="0.2"/>
    <row r="39" spans="1:7" ht="15.75" thickBot="1" x14ac:dyDescent="0.3">
      <c r="A39" s="10" t="s">
        <v>27</v>
      </c>
      <c r="B39" s="7"/>
      <c r="C39" s="32">
        <f>C3+C34+C36+C37</f>
        <v>7205135.5800000001</v>
      </c>
      <c r="G39" s="8"/>
    </row>
    <row r="40" spans="1:7" ht="9.75" customHeight="1" x14ac:dyDescent="0.2"/>
    <row r="41" spans="1:7" ht="15" x14ac:dyDescent="0.25">
      <c r="A41" s="1" t="s">
        <v>28</v>
      </c>
      <c r="F41" s="8"/>
    </row>
    <row r="42" spans="1:7" x14ac:dyDescent="0.2">
      <c r="A42" t="s">
        <v>29</v>
      </c>
      <c r="B42" s="2">
        <v>1200000</v>
      </c>
      <c r="F42" s="8"/>
    </row>
    <row r="43" spans="1:7" x14ac:dyDescent="0.2">
      <c r="A43" s="10" t="s">
        <v>30</v>
      </c>
      <c r="B43" s="7">
        <v>200000</v>
      </c>
      <c r="C43" s="7"/>
    </row>
    <row r="44" spans="1:7" x14ac:dyDescent="0.2">
      <c r="A44" s="10" t="s">
        <v>31</v>
      </c>
      <c r="B44" s="7">
        <v>800000</v>
      </c>
      <c r="C44" s="7"/>
    </row>
    <row r="45" spans="1:7" x14ac:dyDescent="0.2">
      <c r="A45" s="12" t="s">
        <v>32</v>
      </c>
      <c r="B45" s="7">
        <v>550000</v>
      </c>
      <c r="C45" s="7"/>
    </row>
    <row r="46" spans="1:7" x14ac:dyDescent="0.2">
      <c r="A46" s="10" t="s">
        <v>33</v>
      </c>
      <c r="B46" s="7">
        <v>250000</v>
      </c>
      <c r="C46" s="7"/>
    </row>
    <row r="47" spans="1:7" x14ac:dyDescent="0.2">
      <c r="A47" s="10" t="s">
        <v>34</v>
      </c>
      <c r="B47" s="7">
        <v>600000</v>
      </c>
      <c r="C47" s="7"/>
      <c r="D47" s="10"/>
    </row>
    <row r="48" spans="1:7" x14ac:dyDescent="0.2">
      <c r="A48" s="10" t="s">
        <v>30</v>
      </c>
      <c r="B48" s="7">
        <v>300000</v>
      </c>
    </row>
    <row r="49" spans="1:5" x14ac:dyDescent="0.2">
      <c r="A49" s="12" t="s">
        <v>44</v>
      </c>
      <c r="B49" s="7">
        <v>220000</v>
      </c>
      <c r="C49" s="7"/>
      <c r="D49" s="10"/>
    </row>
    <row r="50" spans="1:5" x14ac:dyDescent="0.2">
      <c r="A50" s="10" t="s">
        <v>40</v>
      </c>
      <c r="B50" s="7">
        <v>75000</v>
      </c>
      <c r="C50" s="7"/>
      <c r="D50" s="10"/>
    </row>
    <row r="51" spans="1:5" x14ac:dyDescent="0.2">
      <c r="A51" s="10" t="s">
        <v>41</v>
      </c>
      <c r="B51" s="7">
        <v>125000</v>
      </c>
      <c r="C51" s="7">
        <f>SUM(B42:B51)</f>
        <v>4320000</v>
      </c>
      <c r="D51" s="10"/>
    </row>
    <row r="52" spans="1:5" ht="11.25" customHeight="1" x14ac:dyDescent="0.2">
      <c r="A52" s="13"/>
    </row>
    <row r="53" spans="1:5" ht="15" x14ac:dyDescent="0.25">
      <c r="A53" s="14" t="s">
        <v>64</v>
      </c>
      <c r="B53" s="15"/>
      <c r="C53" s="16">
        <f>C39-C51</f>
        <v>2885135.58</v>
      </c>
      <c r="E53" s="8"/>
    </row>
    <row r="54" spans="1:5" ht="11.25" customHeight="1" x14ac:dyDescent="0.25">
      <c r="A54" s="1"/>
    </row>
    <row r="55" spans="1:5" ht="12.75" customHeight="1" x14ac:dyDescent="0.25">
      <c r="A55" s="1" t="s">
        <v>35</v>
      </c>
    </row>
    <row r="56" spans="1:5" ht="8.25" customHeight="1" x14ac:dyDescent="0.25">
      <c r="A56" s="1"/>
    </row>
    <row r="57" spans="1:5" ht="15" x14ac:dyDescent="0.25">
      <c r="A57" s="3" t="s">
        <v>36</v>
      </c>
    </row>
    <row r="58" spans="1:5" s="17" customFormat="1" ht="10.5" customHeight="1" x14ac:dyDescent="0.2">
      <c r="A58" s="12"/>
      <c r="B58" s="7"/>
      <c r="C58" s="7"/>
      <c r="D58" s="10"/>
    </row>
    <row r="59" spans="1:5" x14ac:dyDescent="0.2">
      <c r="A59" s="13" t="s">
        <v>37</v>
      </c>
      <c r="B59" s="2">
        <v>200000</v>
      </c>
    </row>
    <row r="60" spans="1:5" x14ac:dyDescent="0.2">
      <c r="A60" s="10" t="s">
        <v>38</v>
      </c>
      <c r="B60" s="7">
        <v>300000</v>
      </c>
      <c r="C60" s="7"/>
      <c r="D60" s="10"/>
    </row>
    <row r="61" spans="1:5" x14ac:dyDescent="0.2">
      <c r="A61" s="10" t="s">
        <v>67</v>
      </c>
      <c r="B61" s="7">
        <v>1200000</v>
      </c>
      <c r="C61" s="7"/>
      <c r="D61" s="10"/>
    </row>
    <row r="62" spans="1:5" x14ac:dyDescent="0.2">
      <c r="A62" s="25" t="s">
        <v>39</v>
      </c>
      <c r="B62" s="24">
        <v>460000</v>
      </c>
      <c r="C62" s="7"/>
      <c r="D62" s="10"/>
    </row>
    <row r="63" spans="1:5" x14ac:dyDescent="0.2">
      <c r="A63" s="10" t="s">
        <v>42</v>
      </c>
      <c r="B63" s="7">
        <v>200000</v>
      </c>
      <c r="C63" s="7"/>
      <c r="D63" s="10"/>
    </row>
    <row r="64" spans="1:5" x14ac:dyDescent="0.2">
      <c r="A64" s="10" t="s">
        <v>43</v>
      </c>
      <c r="B64" s="7">
        <v>35456</v>
      </c>
      <c r="C64" s="7"/>
      <c r="D64" s="10"/>
    </row>
    <row r="65" spans="1:6" x14ac:dyDescent="0.2">
      <c r="C65" s="18">
        <f>SUM(B59:B64)-B62</f>
        <v>1935456</v>
      </c>
      <c r="D65" s="8"/>
    </row>
    <row r="66" spans="1:6" ht="8.25" customHeight="1" x14ac:dyDescent="0.2"/>
    <row r="67" spans="1:6" ht="15" x14ac:dyDescent="0.25">
      <c r="A67" s="19" t="s">
        <v>65</v>
      </c>
      <c r="B67" s="20"/>
      <c r="C67" s="21">
        <f>C53-C65</f>
        <v>949679.58000000007</v>
      </c>
      <c r="D67" s="8"/>
      <c r="F67" s="2">
        <v>1294818</v>
      </c>
    </row>
    <row r="68" spans="1:6" ht="9" customHeight="1" x14ac:dyDescent="0.25">
      <c r="A68" s="1"/>
      <c r="C68" s="11"/>
      <c r="F68" s="2"/>
    </row>
    <row r="69" spans="1:6" ht="15" hidden="1" x14ac:dyDescent="0.25">
      <c r="A69" t="s">
        <v>45</v>
      </c>
      <c r="B69" s="5">
        <v>900000</v>
      </c>
      <c r="C69" s="11">
        <f>SUM(B69:B69)</f>
        <v>900000</v>
      </c>
      <c r="F69" s="2"/>
    </row>
    <row r="70" spans="1:6" ht="11.25" customHeight="1" x14ac:dyDescent="0.2">
      <c r="F70" s="2">
        <v>314159</v>
      </c>
    </row>
    <row r="71" spans="1:6" ht="15" x14ac:dyDescent="0.25">
      <c r="A71" s="3" t="s">
        <v>46</v>
      </c>
      <c r="B71" s="22" t="s">
        <v>47</v>
      </c>
      <c r="C71" s="22" t="s">
        <v>48</v>
      </c>
      <c r="F71" s="2">
        <v>1095622</v>
      </c>
    </row>
    <row r="72" spans="1:6" ht="11.25" customHeight="1" x14ac:dyDescent="0.2">
      <c r="F72" s="2">
        <v>431102</v>
      </c>
    </row>
    <row r="73" spans="1:6" s="26" customFormat="1" ht="15" customHeight="1" x14ac:dyDescent="0.2">
      <c r="A73" s="26" t="s">
        <v>49</v>
      </c>
      <c r="B73" s="27">
        <v>1245279</v>
      </c>
      <c r="C73" s="27">
        <v>1294818</v>
      </c>
      <c r="F73" s="27">
        <v>1147972</v>
      </c>
    </row>
    <row r="74" spans="1:6" s="26" customFormat="1" ht="15" customHeight="1" x14ac:dyDescent="0.2">
      <c r="A74" s="26" t="s">
        <v>50</v>
      </c>
      <c r="B74" s="27">
        <v>331278</v>
      </c>
      <c r="C74" s="27">
        <v>314159</v>
      </c>
      <c r="F74" s="27">
        <v>307103</v>
      </c>
    </row>
    <row r="75" spans="1:6" s="26" customFormat="1" ht="15" customHeight="1" x14ac:dyDescent="0.2">
      <c r="A75" s="26" t="s">
        <v>51</v>
      </c>
      <c r="B75" s="27">
        <v>1131372</v>
      </c>
      <c r="C75" s="27">
        <v>1095622</v>
      </c>
      <c r="F75" s="27">
        <v>1054191</v>
      </c>
    </row>
    <row r="76" spans="1:6" s="26" customFormat="1" ht="15" customHeight="1" x14ac:dyDescent="0.2">
      <c r="A76" s="26" t="s">
        <v>52</v>
      </c>
      <c r="B76" s="27">
        <v>274129</v>
      </c>
      <c r="C76" s="27">
        <v>431102</v>
      </c>
      <c r="F76" s="27">
        <v>448658</v>
      </c>
    </row>
    <row r="77" spans="1:6" s="26" customFormat="1" ht="15" customHeight="1" x14ac:dyDescent="0.2">
      <c r="A77" s="26" t="s">
        <v>53</v>
      </c>
      <c r="B77" s="27">
        <v>1347730</v>
      </c>
      <c r="C77" s="27">
        <v>1147972</v>
      </c>
      <c r="F77" s="27">
        <v>1298015</v>
      </c>
    </row>
    <row r="78" spans="1:6" s="26" customFormat="1" ht="15" customHeight="1" x14ac:dyDescent="0.2">
      <c r="A78" s="26" t="s">
        <v>54</v>
      </c>
      <c r="B78" s="27">
        <v>374016</v>
      </c>
      <c r="C78" s="27">
        <v>307103</v>
      </c>
      <c r="F78" s="27">
        <v>464248</v>
      </c>
    </row>
    <row r="79" spans="1:6" s="26" customFormat="1" ht="15" customHeight="1" x14ac:dyDescent="0.2">
      <c r="A79" s="26" t="s">
        <v>55</v>
      </c>
      <c r="B79" s="27">
        <v>1205956</v>
      </c>
      <c r="C79" s="27">
        <v>1054191</v>
      </c>
      <c r="F79" s="27">
        <v>1135060</v>
      </c>
    </row>
    <row r="80" spans="1:6" s="26" customFormat="1" ht="15" customHeight="1" x14ac:dyDescent="0.2">
      <c r="A80" s="26" t="s">
        <v>56</v>
      </c>
      <c r="B80" s="27">
        <v>379030</v>
      </c>
      <c r="C80" s="27">
        <v>448658</v>
      </c>
      <c r="F80" s="27">
        <v>415535</v>
      </c>
    </row>
    <row r="81" spans="1:3" s="26" customFormat="1" ht="15" customHeight="1" x14ac:dyDescent="0.2">
      <c r="A81" s="26" t="s">
        <v>57</v>
      </c>
      <c r="B81" s="27">
        <v>1391573</v>
      </c>
      <c r="C81" s="27">
        <v>1298015</v>
      </c>
    </row>
    <row r="82" spans="1:3" s="26" customFormat="1" ht="15" customHeight="1" x14ac:dyDescent="0.2">
      <c r="A82" s="26" t="s">
        <v>58</v>
      </c>
      <c r="B82" s="27">
        <v>409211</v>
      </c>
      <c r="C82" s="27">
        <v>464248</v>
      </c>
    </row>
    <row r="83" spans="1:3" s="26" customFormat="1" ht="15" customHeight="1" x14ac:dyDescent="0.2">
      <c r="A83" s="26" t="s">
        <v>59</v>
      </c>
      <c r="B83" s="27">
        <v>1152834</v>
      </c>
      <c r="C83" s="27">
        <v>1135060</v>
      </c>
    </row>
    <row r="84" spans="1:3" s="26" customFormat="1" ht="15" customHeight="1" x14ac:dyDescent="0.2">
      <c r="A84" s="26" t="s">
        <v>60</v>
      </c>
      <c r="B84" s="27">
        <v>352903</v>
      </c>
      <c r="C84" s="27">
        <v>415535</v>
      </c>
    </row>
    <row r="85" spans="1:3" s="28" customFormat="1" ht="15" customHeight="1" thickBot="1" x14ac:dyDescent="0.25">
      <c r="A85" s="28" t="s">
        <v>61</v>
      </c>
      <c r="B85" s="29">
        <f t="shared" ref="B85:C85" si="0">SUM(B73:B84)</f>
        <v>9595311</v>
      </c>
      <c r="C85" s="29">
        <f t="shared" si="0"/>
        <v>9406483</v>
      </c>
    </row>
    <row r="86" spans="1:3" ht="15" thickTop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Hotel Fee Balance 2020</vt:lpstr>
      <vt:lpstr>'Hotel Fee Balance 2020'!Print_Area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2021-01-07T02:46:31Z</cp:lastPrinted>
  <dcterms:created xsi:type="dcterms:W3CDTF">2020-08-26T03:09:26Z</dcterms:created>
  <dcterms:modified xsi:type="dcterms:W3CDTF">2021-01-07T02:46:33Z</dcterms:modified>
</cp:coreProperties>
</file>