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Surat\"/>
    </mc:Choice>
  </mc:AlternateContent>
  <bookViews>
    <workbookView xWindow="0" yWindow="0" windowWidth="20490" windowHeight="8835" activeTab="1"/>
  </bookViews>
  <sheets>
    <sheet name="Aktiviti&amp;Program" sheetId="1" r:id="rId1"/>
    <sheet name="Penganjuran_Acara" sheetId="4" r:id="rId2"/>
    <sheet name="Geran" sheetId="2" r:id="rId3"/>
  </sheets>
  <definedNames>
    <definedName name="_xlnm.Print_Area" localSheetId="0">'Aktiviti&amp;Program'!$A$3:$N$282</definedName>
    <definedName name="_xlnm.Print_Area" localSheetId="2">Geran!$A$6:$J$13</definedName>
    <definedName name="_xlnm.Print_Area" localSheetId="1">Penganjuran_Acara!$A$3:$T$17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4" l="1"/>
  <c r="O11" i="4" l="1"/>
  <c r="O12" i="4" s="1"/>
  <c r="K11" i="4"/>
  <c r="K12" i="4" s="1"/>
  <c r="I48" i="4"/>
  <c r="I11" i="4" s="1"/>
  <c r="I12" i="4" s="1"/>
  <c r="C11" i="4"/>
  <c r="C12" i="4" s="1"/>
  <c r="G11" i="4"/>
  <c r="G12" i="4" s="1"/>
  <c r="R48" i="4"/>
  <c r="R11" i="4" s="1"/>
  <c r="R12" i="4" s="1"/>
  <c r="Q48" i="4"/>
  <c r="Q11" i="4" s="1"/>
  <c r="Q12" i="4" s="1"/>
  <c r="P48" i="4"/>
  <c r="P11" i="4" s="1"/>
  <c r="N48" i="4"/>
  <c r="N11" i="4" s="1"/>
  <c r="N12" i="4" s="1"/>
  <c r="M48" i="4"/>
  <c r="M11" i="4" s="1"/>
  <c r="M12" i="4" s="1"/>
  <c r="L48" i="4"/>
  <c r="L11" i="4" s="1"/>
  <c r="L12" i="4" s="1"/>
  <c r="J48" i="4"/>
  <c r="J11" i="4" s="1"/>
  <c r="J12" i="4" s="1"/>
  <c r="H48" i="4"/>
  <c r="H11" i="4" s="1"/>
  <c r="H12" i="4" s="1"/>
  <c r="F48" i="4"/>
  <c r="F11" i="4" s="1"/>
  <c r="F12" i="4" s="1"/>
  <c r="E48" i="4"/>
  <c r="E11" i="4" s="1"/>
  <c r="E12" i="4" s="1"/>
  <c r="D48" i="4"/>
  <c r="D11" i="4" s="1"/>
  <c r="D12" i="4" s="1"/>
  <c r="M282" i="1" l="1"/>
  <c r="M16" i="1" s="1"/>
  <c r="J282" i="1"/>
  <c r="J16" i="1" s="1"/>
  <c r="I282" i="1"/>
  <c r="M271" i="1"/>
  <c r="J271" i="1"/>
  <c r="I271" i="1"/>
  <c r="M258" i="1"/>
  <c r="M14" i="1" s="1"/>
  <c r="J258" i="1"/>
  <c r="J14" i="1" s="1"/>
  <c r="I258" i="1"/>
  <c r="M226" i="1"/>
  <c r="M13" i="1" s="1"/>
  <c r="J226" i="1"/>
  <c r="J13" i="1" s="1"/>
  <c r="I226" i="1"/>
  <c r="M158" i="1"/>
  <c r="M12" i="1" s="1"/>
  <c r="J158" i="1"/>
  <c r="I158" i="1"/>
  <c r="M126" i="1"/>
  <c r="L126" i="1"/>
  <c r="J126" i="1"/>
  <c r="I126" i="1"/>
  <c r="G282" i="1"/>
  <c r="G16" i="1" s="1"/>
  <c r="F282" i="1"/>
  <c r="F16" i="1" s="1"/>
  <c r="G271" i="1"/>
  <c r="G15" i="1" s="1"/>
  <c r="F271" i="1"/>
  <c r="F15" i="1" s="1"/>
  <c r="G258" i="1"/>
  <c r="G14" i="1" s="1"/>
  <c r="F258" i="1"/>
  <c r="F14" i="1" s="1"/>
  <c r="G226" i="1"/>
  <c r="G13" i="1" s="1"/>
  <c r="F226" i="1"/>
  <c r="F13" i="1" s="1"/>
  <c r="G158" i="1"/>
  <c r="G12" i="1" s="1"/>
  <c r="F158" i="1"/>
  <c r="F12" i="1" s="1"/>
  <c r="G126" i="1"/>
  <c r="F126" i="1"/>
  <c r="M15" i="1"/>
  <c r="J15" i="1"/>
  <c r="D16" i="1"/>
  <c r="J11" i="1" l="1"/>
  <c r="J285" i="1"/>
  <c r="M11" i="1"/>
  <c r="M17" i="1" s="1"/>
  <c r="M285" i="1"/>
  <c r="I285" i="1"/>
  <c r="F11" i="1"/>
  <c r="F285" i="1"/>
  <c r="G11" i="1"/>
  <c r="G17" i="1" s="1"/>
  <c r="G285" i="1"/>
  <c r="D271" i="1"/>
  <c r="D15" i="1" s="1"/>
  <c r="D258" i="1"/>
  <c r="D14" i="1" s="1"/>
  <c r="D226" i="1"/>
  <c r="D13" i="1" s="1"/>
  <c r="D158" i="1"/>
  <c r="D12" i="1" s="1"/>
  <c r="E126" i="1"/>
  <c r="D126" i="1"/>
  <c r="E11" i="1" l="1"/>
  <c r="D11" i="1"/>
  <c r="D17" i="1" s="1"/>
  <c r="D285" i="1"/>
  <c r="H126" i="1"/>
  <c r="I11" i="1"/>
  <c r="K126" i="1"/>
  <c r="L11" i="1"/>
  <c r="N126" i="1"/>
  <c r="C126" i="1"/>
  <c r="H11" i="1" l="1"/>
  <c r="K11" i="1"/>
  <c r="N11" i="1"/>
  <c r="N282" i="1" l="1"/>
  <c r="N16" i="1" s="1"/>
  <c r="L282" i="1"/>
  <c r="L16" i="1" s="1"/>
  <c r="K282" i="1"/>
  <c r="K16" i="1" s="1"/>
  <c r="I16" i="1"/>
  <c r="H282" i="1"/>
  <c r="H16" i="1" s="1"/>
  <c r="E282" i="1"/>
  <c r="E16" i="1" s="1"/>
  <c r="C282" i="1"/>
  <c r="C16" i="1" s="1"/>
  <c r="N271" i="1"/>
  <c r="N15" i="1" s="1"/>
  <c r="L271" i="1"/>
  <c r="L15" i="1" s="1"/>
  <c r="K271" i="1"/>
  <c r="K15" i="1" s="1"/>
  <c r="I15" i="1"/>
  <c r="H271" i="1"/>
  <c r="H15" i="1" s="1"/>
  <c r="E271" i="1"/>
  <c r="E15" i="1" s="1"/>
  <c r="C271" i="1"/>
  <c r="C15" i="1" s="1"/>
  <c r="N258" i="1"/>
  <c r="N14" i="1" s="1"/>
  <c r="L258" i="1"/>
  <c r="L14" i="1" s="1"/>
  <c r="K258" i="1"/>
  <c r="K14" i="1" s="1"/>
  <c r="I14" i="1"/>
  <c r="H258" i="1"/>
  <c r="H14" i="1" s="1"/>
  <c r="E258" i="1"/>
  <c r="E14" i="1" s="1"/>
  <c r="C258" i="1"/>
  <c r="C14" i="1" s="1"/>
  <c r="N226" i="1"/>
  <c r="N13" i="1" s="1"/>
  <c r="L226" i="1"/>
  <c r="L13" i="1" s="1"/>
  <c r="K226" i="1"/>
  <c r="K13" i="1" s="1"/>
  <c r="I13" i="1"/>
  <c r="H226" i="1"/>
  <c r="H13" i="1" s="1"/>
  <c r="E226" i="1"/>
  <c r="E13" i="1" s="1"/>
  <c r="C226" i="1"/>
  <c r="C13" i="1" s="1"/>
  <c r="N158" i="1"/>
  <c r="L158" i="1"/>
  <c r="K158" i="1"/>
  <c r="H158" i="1"/>
  <c r="F17" i="1"/>
  <c r="E158" i="1"/>
  <c r="C158" i="1"/>
  <c r="C11" i="1"/>
  <c r="H285" i="1" l="1"/>
  <c r="K12" i="1"/>
  <c r="K285" i="1"/>
  <c r="E285" i="1"/>
  <c r="L285" i="1"/>
  <c r="C12" i="1"/>
  <c r="C17" i="1" s="1"/>
  <c r="C285" i="1"/>
  <c r="N12" i="1"/>
  <c r="N17" i="1" s="1"/>
  <c r="N285" i="1"/>
  <c r="K17" i="1"/>
  <c r="E12" i="1"/>
  <c r="E17" i="1" s="1"/>
  <c r="I12" i="1"/>
  <c r="I17" i="1" s="1"/>
  <c r="L12" i="1"/>
  <c r="L17" i="1" s="1"/>
  <c r="H12" i="1"/>
  <c r="H17" i="1" s="1"/>
  <c r="J13" i="2"/>
  <c r="I13" i="2"/>
  <c r="H13" i="2"/>
  <c r="G13" i="2"/>
  <c r="F13" i="2"/>
  <c r="E13" i="2"/>
  <c r="D13" i="2"/>
  <c r="C13" i="2"/>
  <c r="J12" i="1"/>
  <c r="J17" i="1" s="1"/>
</calcChain>
</file>

<file path=xl/comments1.xml><?xml version="1.0" encoding="utf-8"?>
<comments xmlns="http://schemas.openxmlformats.org/spreadsheetml/2006/main">
  <authors>
    <author>MICHELLE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Correct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Correct</t>
        </r>
      </text>
    </comment>
    <comment ref="E11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Total budget does not included DC Run budget which is RM1.2 million ?</t>
        </r>
      </text>
    </comment>
    <comment ref="F11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Grant from PGT 
RM9,141,300
Grant for DC run 
RM707,712
In audited report, there was an adjustment of RM32,640.09, kindly refer to the GL attached.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Correct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 total of RM1.34 million will be released to PGT from JKN by Jan 2018
Letter as attached</t>
        </r>
      </text>
    </comment>
    <comment ref="H12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A total of RM35,000 received from Hotel Fee for payment being made in 2015 with JIIP Fund
RM35,000 - ITB Asia 2015
Total hotel fee for 2016 - </t>
        </r>
        <r>
          <rPr>
            <b/>
            <u/>
            <sz val="9"/>
            <color indexed="81"/>
            <rFont val="Tahoma"/>
            <family val="2"/>
          </rPr>
          <t>RM3,174,484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Total hotel fee received in 2017 (as of Nov) 
RM5,617,251.53
Refer to GL attached</t>
        </r>
      </text>
    </comment>
  </commentList>
</comments>
</file>

<file path=xl/sharedStrings.xml><?xml version="1.0" encoding="utf-8"?>
<sst xmlns="http://schemas.openxmlformats.org/spreadsheetml/2006/main" count="599" uniqueCount="326">
  <si>
    <t>Lampiran C</t>
  </si>
  <si>
    <t xml:space="preserve">Aktiviti, jumlah program dan jumlah RM yang terlibat </t>
  </si>
  <si>
    <t>Lampiran C1</t>
  </si>
  <si>
    <t xml:space="preserve">Senarai jenis aktiviti, jumlah program dan jumlah RM yang terlibat </t>
  </si>
  <si>
    <t>Bil</t>
  </si>
  <si>
    <t>JENIS AKTIVITI</t>
  </si>
  <si>
    <t>Tahun 2014</t>
  </si>
  <si>
    <t>Tahun 2015</t>
  </si>
  <si>
    <t>Tahun 2016</t>
  </si>
  <si>
    <t>Tahun 2017</t>
  </si>
  <si>
    <t>Jumlah program</t>
  </si>
  <si>
    <t>Jumlah RM</t>
  </si>
  <si>
    <t xml:space="preserve"> 1 .</t>
  </si>
  <si>
    <t>Promosi dan pemasaran</t>
  </si>
  <si>
    <t xml:space="preserve"> 2 .</t>
  </si>
  <si>
    <t>Penganjuran Acara</t>
  </si>
  <si>
    <t>Komunikasi</t>
  </si>
  <si>
    <t xml:space="preserve"> 4 .</t>
  </si>
  <si>
    <t xml:space="preserve"> 5 .</t>
  </si>
  <si>
    <t xml:space="preserve"> 6 .</t>
  </si>
  <si>
    <t>Jumlah</t>
  </si>
  <si>
    <t>Lampiran C2</t>
  </si>
  <si>
    <t>Lampiran C3</t>
  </si>
  <si>
    <t xml:space="preserve">  Perkhidmatan pelancongan</t>
  </si>
  <si>
    <t>Lampiran C4</t>
  </si>
  <si>
    <t>Lampiran C5</t>
  </si>
  <si>
    <t>Lampiran C6</t>
  </si>
  <si>
    <t>Penang Centre of Education Tourism</t>
  </si>
  <si>
    <t>Penang Centre of Medical Tourism</t>
  </si>
  <si>
    <t>Lampiran F</t>
  </si>
  <si>
    <t>Senarai penerimaan geran Kerajaan</t>
  </si>
  <si>
    <t>Akaun Amanah Fi Majlis Tempatan Negeri Pulau Pinang</t>
  </si>
  <si>
    <t>Akaun Amanah Jawatankuasa Induk Pelancongan Negeri Pulau Pinang</t>
  </si>
  <si>
    <t>Bajet (RM)</t>
  </si>
  <si>
    <t>Sebenar (RM)</t>
  </si>
  <si>
    <t xml:space="preserve"> 3 .</t>
  </si>
  <si>
    <t>Senarai Program Yang Diadakan Setiap Tahun Mengikut 6 Jenis Aktiviti di atas</t>
  </si>
  <si>
    <t xml:space="preserve"> 7 .</t>
  </si>
  <si>
    <t xml:space="preserve"> 8 .</t>
  </si>
  <si>
    <t xml:space="preserve"> 9 .</t>
  </si>
  <si>
    <t xml:space="preserve">NAMA SETIAP AKTIVITI </t>
  </si>
  <si>
    <t>DI BAWAH PROMOSI DAN PEMASARAN</t>
  </si>
  <si>
    <t>DI BAWAH PENGANJURAN ACARA</t>
  </si>
  <si>
    <t>DI BAWAH KOMUNIKASI</t>
  </si>
  <si>
    <t>DI BAWAH PERKHIDMATAN PELANCONGAN</t>
  </si>
  <si>
    <t>DI BAWAH PENANG CENTRE OF EDUCATION TOURISM</t>
  </si>
  <si>
    <t>DI BAWAH PENANG CENTRE OF MEDICAL TOURISM</t>
  </si>
  <si>
    <t>Lampiran D</t>
  </si>
  <si>
    <t>Lampiran D1</t>
  </si>
  <si>
    <t>KPI Penganjuran Acara (Bilangan Pengunjung Yang Telah Menghadiri Acara Tersebut)</t>
  </si>
  <si>
    <t>PENGANJURAN ACARA</t>
  </si>
  <si>
    <t>(Nota: Bilangan pengunjung yang disasarkan dan yang sebenar)</t>
  </si>
  <si>
    <t>Geran Akaun Amanah Jawatankuasa Induk Pelancongan dan Akaun Aamanah Fi Kerajaan Tempatan</t>
  </si>
  <si>
    <t>Sila semak dan sahkan amaun tersebut</t>
  </si>
  <si>
    <t>Budget RM</t>
  </si>
  <si>
    <t>Tahun 2017 (Till Nov'17)</t>
  </si>
  <si>
    <t xml:space="preserve">Budget RM </t>
  </si>
  <si>
    <t xml:space="preserve"> Banner Streamers &amp; artwork</t>
  </si>
  <si>
    <t xml:space="preserve"> Printing of Business Card</t>
  </si>
  <si>
    <t xml:space="preserve"> FAM Trip </t>
  </si>
  <si>
    <t xml:space="preserve"> Welcoming reception</t>
  </si>
  <si>
    <t xml:space="preserve"> Lunch/Dinner hosting</t>
  </si>
  <si>
    <t xml:space="preserve"> Incentive for MICE</t>
  </si>
  <si>
    <t xml:space="preserve"> PATA membership fee (USD 2,400)</t>
  </si>
  <si>
    <t xml:space="preserve"> Local Travel</t>
  </si>
  <si>
    <t xml:space="preserve"> Tourism Malaysia (Business to Business) - cancelled</t>
  </si>
  <si>
    <t xml:space="preserve"> Penang Convention Exhibition Bureau</t>
  </si>
  <si>
    <t xml:space="preserve"> OBS TV Programme</t>
  </si>
  <si>
    <t xml:space="preserve"> World Travel Mart, London</t>
  </si>
  <si>
    <t xml:space="preserve"> Dr Wu Lien Teh Conference, Penang </t>
  </si>
  <si>
    <t xml:space="preserve"> Hong Kong Summer Holidays Promotion</t>
  </si>
  <si>
    <t xml:space="preserve"> Singapore wholesaler promotion </t>
  </si>
  <si>
    <t xml:space="preserve"> ITB Asia </t>
  </si>
  <si>
    <t xml:space="preserve"> AIME Melbourne (M.I.C.E)</t>
  </si>
  <si>
    <t xml:space="preserve"> TM Roadshow at Melbourne &amp; Sydney</t>
  </si>
  <si>
    <t xml:space="preserve"> Taiwan Tactical Campaign with Taiwan Travel Agents/Airlines</t>
  </si>
  <si>
    <t xml:space="preserve"> IT &amp; CMA 2014, Bangkok - MICE </t>
  </si>
  <si>
    <t xml:space="preserve"> Billboards at Phuket </t>
  </si>
  <si>
    <t xml:space="preserve"> Phuket Tactical Campaign - Firefly</t>
  </si>
  <si>
    <t xml:space="preserve"> Signing of MOU - Friendship City between Pg &amp; Phuket</t>
  </si>
  <si>
    <t xml:space="preserve"> MyCEB Korea Roadshow</t>
  </si>
  <si>
    <t xml:space="preserve"> Korea Tactical Campaign - Airlines</t>
  </si>
  <si>
    <t xml:space="preserve"> Philippines Travel Agents Networking Session</t>
  </si>
  <si>
    <t xml:space="preserve"> TM Sales Mission to India</t>
  </si>
  <si>
    <t>10 .</t>
  </si>
  <si>
    <t>11 .</t>
  </si>
  <si>
    <t>12 .</t>
  </si>
  <si>
    <t>13 .</t>
  </si>
  <si>
    <t>14 .</t>
  </si>
  <si>
    <t>15 .</t>
  </si>
  <si>
    <t>16 .</t>
  </si>
  <si>
    <t>17 .</t>
  </si>
  <si>
    <t>18 .</t>
  </si>
  <si>
    <t>19 .</t>
  </si>
  <si>
    <t>20 .</t>
  </si>
  <si>
    <t>21 .</t>
  </si>
  <si>
    <t>22 .</t>
  </si>
  <si>
    <t>23 .</t>
  </si>
  <si>
    <t>24 .</t>
  </si>
  <si>
    <t>26 .</t>
  </si>
  <si>
    <t>27 .</t>
  </si>
  <si>
    <t>28 .</t>
  </si>
  <si>
    <t>29 .</t>
  </si>
  <si>
    <t>30 .</t>
  </si>
  <si>
    <t>31 .</t>
  </si>
  <si>
    <t>32 .</t>
  </si>
  <si>
    <t>33 .</t>
  </si>
  <si>
    <t>34 .</t>
  </si>
  <si>
    <t>35 .</t>
  </si>
  <si>
    <t>36 .</t>
  </si>
  <si>
    <t>37 .</t>
  </si>
  <si>
    <t>39 .</t>
  </si>
  <si>
    <t>40 .</t>
  </si>
  <si>
    <t xml:space="preserve"> Provisional </t>
  </si>
  <si>
    <t xml:space="preserve"> Last Friday, Saturday, and Sunday (LFSS)</t>
  </si>
  <si>
    <t xml:space="preserve"> Contribution/sponsor</t>
  </si>
  <si>
    <t xml:space="preserve"> GT Literary  Festival</t>
  </si>
  <si>
    <t xml:space="preserve"> In Between Art Festival</t>
  </si>
  <si>
    <t xml:space="preserve"> Penang Island Jazz Festival</t>
  </si>
  <si>
    <t xml:space="preserve"> Collector Oriented Social Party (COSPAR)</t>
  </si>
  <si>
    <t xml:space="preserve"> Comic Fiesta Mini</t>
  </si>
  <si>
    <t xml:space="preserve"> Raja Muda S'gor International Regatta</t>
  </si>
  <si>
    <t xml:space="preserve"> Spring FestoRama</t>
  </si>
  <si>
    <t xml:space="preserve"> Mid Autumn FestoRama</t>
  </si>
  <si>
    <t xml:space="preserve"> Provisional</t>
  </si>
  <si>
    <t xml:space="preserve"> Recee (Hot Air Balloon)</t>
  </si>
  <si>
    <t xml:space="preserve"> Web in Travel Workshop</t>
  </si>
  <si>
    <t xml:space="preserve"> Website Launching</t>
  </si>
  <si>
    <t xml:space="preserve"> Google AdSense (Indonesia, HK, Phillipnes &amp; Singapore)</t>
  </si>
  <si>
    <t xml:space="preserve"> Sponsorship - George Town Festival</t>
  </si>
  <si>
    <t xml:space="preserve"> Photo/Video Archiving</t>
  </si>
  <si>
    <t xml:space="preserve"> 3 pillars video (shooting of additional footages to complete the videos)</t>
  </si>
  <si>
    <t xml:space="preserve"> Website in Multi languages</t>
  </si>
  <si>
    <t xml:space="preserve"> Advertisement in Magazines/Social Media</t>
  </si>
  <si>
    <t xml:space="preserve"> Production cost of ads on Billboards / CAT buses / CUBE </t>
  </si>
  <si>
    <t xml:space="preserve"> Singapore Media Campaign</t>
  </si>
  <si>
    <t xml:space="preserve"> Taiwan Advertising Campaign (through PR agency)</t>
  </si>
  <si>
    <t xml:space="preserve"> Penang Yosakoi Parade</t>
  </si>
  <si>
    <t xml:space="preserve"> Visit Penang Year (Additional Project)</t>
  </si>
  <si>
    <t xml:space="preserve"> New Year Countdown</t>
  </si>
  <si>
    <t xml:space="preserve"> Asian Food Channel - 6 Episode Series (USD$180,000)</t>
  </si>
  <si>
    <t xml:space="preserve"> Asian Food Channel - talent &amp; mics costs for the 6 Episode Series</t>
  </si>
  <si>
    <t xml:space="preserve"> Lightbox Billboard FREEDOM ad at LCCT</t>
  </si>
  <si>
    <t xml:space="preserve"> LED advertising - Domestic (for events)</t>
  </si>
  <si>
    <t xml:space="preserve"> Hong Kong Media Campaign</t>
  </si>
  <si>
    <t xml:space="preserve"> TripAdvisor (Australia &amp; Thailand)</t>
  </si>
  <si>
    <t xml:space="preserve"> Additional budget to extend SMRT </t>
  </si>
  <si>
    <t xml:space="preserve"> KLIA Billboard</t>
  </si>
  <si>
    <t xml:space="preserve"> Membership fee collection</t>
  </si>
  <si>
    <t xml:space="preserve"> Pg Centre of Education Tourism</t>
  </si>
  <si>
    <t>25 .</t>
  </si>
  <si>
    <t>41 .</t>
  </si>
  <si>
    <t>42 .</t>
  </si>
  <si>
    <t xml:space="preserve"> Souvenirs/Gifts</t>
  </si>
  <si>
    <t xml:space="preserve"> Cost of goods sold - TIC</t>
  </si>
  <si>
    <t xml:space="preserve"> Heritage walk &amp; tour / Car Free Day Event </t>
  </si>
  <si>
    <t xml:space="preserve"> Heritage Walkabout Map &amp; Brochure </t>
  </si>
  <si>
    <t xml:space="preserve"> Discovery Balik Pulau * Budget use for " Mai Balik Pulau" Event</t>
  </si>
  <si>
    <t xml:space="preserve"> Marking Georgetown Brochure</t>
  </si>
  <si>
    <t xml:space="preserve"> Peranakan Brochure </t>
  </si>
  <si>
    <t xml:space="preserve"> GTWHI Map </t>
  </si>
  <si>
    <t xml:space="preserve"> DVD Duplication</t>
  </si>
  <si>
    <t xml:space="preserve"> Professional fee for Brochure Distribution</t>
  </si>
  <si>
    <t xml:space="preserve"> PGT Networking with Tourism Players</t>
  </si>
  <si>
    <t xml:space="preserve"> Development of surveys </t>
  </si>
  <si>
    <t xml:space="preserve"> Production cost for Halal Travel Guide</t>
  </si>
  <si>
    <t xml:space="preserve"> Jakarta &amp; Medan Travel Agent Product Update</t>
  </si>
  <si>
    <t xml:space="preserve"> Domestic Campaign (KL)</t>
  </si>
  <si>
    <t xml:space="preserve"> Product updates &amp; Networking for KL &amp; Tourism Malaysia      (Business to Business)</t>
  </si>
  <si>
    <t xml:space="preserve"> ITB Berlin (Germany) </t>
  </si>
  <si>
    <t xml:space="preserve"> Hong Kong Tactical Campaign (Budget transferred to Trishaw entourage)</t>
  </si>
  <si>
    <t xml:space="preserve"> Singapore Travel Agent Networking Session </t>
  </si>
  <si>
    <t xml:space="preserve"> Perth &amp; Adelaide TM Roadshow</t>
  </si>
  <si>
    <t xml:space="preserve"> Taipei International Travel Fair</t>
  </si>
  <si>
    <t xml:space="preserve"> TM Sales Mission  &amp; Sales Mission in Taiwan</t>
  </si>
  <si>
    <t xml:space="preserve"> Marketing Proposal with Taiwan University </t>
  </si>
  <si>
    <t xml:space="preserve"> Jakarta Tactical Campaign with travel agent</t>
  </si>
  <si>
    <t xml:space="preserve"> Medan Fair</t>
  </si>
  <si>
    <t xml:space="preserve"> Invest &amp; Promotion Mission to Aceh</t>
  </si>
  <si>
    <t xml:space="preserve"> Seoul Product Update &amp; Networking Session</t>
  </si>
  <si>
    <t xml:space="preserve"> Korea Travel Guide Book</t>
  </si>
  <si>
    <t xml:space="preserve"> Hana Tour Fair </t>
  </si>
  <si>
    <t xml:space="preserve"> Seoul &amp; Busan Sales Mission /  Hana Tour Fair </t>
  </si>
  <si>
    <t xml:space="preserve"> Philippines Travel Mart</t>
  </si>
  <si>
    <t xml:space="preserve"> Philippines Product Updates </t>
  </si>
  <si>
    <t xml:space="preserve"> Satte New Delhi Sales Mission, India</t>
  </si>
  <si>
    <t xml:space="preserve"> Arabian Travel Mart, Dubai</t>
  </si>
  <si>
    <t xml:space="preserve"> Satte, India</t>
  </si>
  <si>
    <t xml:space="preserve"> Seatrade Cruise Global, (Miami US)</t>
  </si>
  <si>
    <t xml:space="preserve"> Tactical Campaign - Germany (Ads &amp; promotion)</t>
  </si>
  <si>
    <t xml:space="preserve"> Official visit to South Australia </t>
  </si>
  <si>
    <t xml:space="preserve"> Jata Tourism Expo</t>
  </si>
  <si>
    <t xml:space="preserve"> Myanmar Int Travel Mart</t>
  </si>
  <si>
    <t xml:space="preserve"> World Tourism Conference </t>
  </si>
  <si>
    <t xml:space="preserve"> Yangon Sales Mission </t>
  </si>
  <si>
    <t xml:space="preserve"> Wedding Tourism - Asia</t>
  </si>
  <si>
    <t xml:space="preserve"> Online Regional Campaign </t>
  </si>
  <si>
    <t xml:space="preserve"> WTM Connect Asia (supported by PGT)</t>
  </si>
  <si>
    <t xml:space="preserve"> Pg Streeet Food Festival (supported by PGT)</t>
  </si>
  <si>
    <t xml:space="preserve"> APEC TWG Meeting</t>
  </si>
  <si>
    <t xml:space="preserve"> State Exco - Trade fairs &amp; Roadshow </t>
  </si>
  <si>
    <t xml:space="preserve"> Singapore Tactical Campaign with Airlines / OTA</t>
  </si>
  <si>
    <t xml:space="preserve"> Kaohsiung Lantern Festival</t>
  </si>
  <si>
    <t xml:space="preserve"> Medan Business Dialogue</t>
  </si>
  <si>
    <t xml:space="preserve"> Thailand International Travel Fair (Bangkok)</t>
  </si>
  <si>
    <t xml:space="preserve"> Thailand Shopping mall campaign (2016 : Campaign Tesco Lotus)</t>
  </si>
  <si>
    <t xml:space="preserve"> Korea Content marketing</t>
  </si>
  <si>
    <t xml:space="preserve"> Phillipines Tourism Malaysia Travel Fair/ Roadshow</t>
  </si>
  <si>
    <t xml:space="preserve"> APMG Auckland </t>
  </si>
  <si>
    <t xml:space="preserve"> New Zealand Tactical Campaign B2C</t>
  </si>
  <si>
    <t xml:space="preserve"> Recee (PAM)</t>
  </si>
  <si>
    <t xml:space="preserve"> Shanghai Yue Opera (Sponsorship for permit)</t>
  </si>
  <si>
    <t xml:space="preserve"> Penang Anime Matsuri - Summer Party</t>
  </si>
  <si>
    <t xml:space="preserve"> Hot Air Balloon Fiesta</t>
  </si>
  <si>
    <t xml:space="preserve"> Mini Hot Air Balloon Fiesta</t>
  </si>
  <si>
    <t xml:space="preserve"> Mini Hot Air Balloon Fiesta - Pre event for HAB 2018</t>
  </si>
  <si>
    <t xml:space="preserve"> Trishaw Entourage </t>
  </si>
  <si>
    <t xml:space="preserve"> Penang Trishaw Entourage (Nationwide) - utilising 2016 funds</t>
  </si>
  <si>
    <t xml:space="preserve"> Culture Japan Night</t>
  </si>
  <si>
    <t xml:space="preserve"> United Buddy Bears</t>
  </si>
  <si>
    <t xml:space="preserve"> New Brochures</t>
  </si>
  <si>
    <t xml:space="preserve"> Ad-Hoc Copy writing/Translation</t>
  </si>
  <si>
    <t xml:space="preserve"> Radio Advertising (ASTRO - LiteFM, Mix, Sinar &amp; Melody) - whole year advertising</t>
  </si>
  <si>
    <t xml:space="preserve"> Hong Kong Media Campaign (Visual Change)</t>
  </si>
  <si>
    <t xml:space="preserve"> Billboard </t>
  </si>
  <si>
    <t xml:space="preserve"> Video : Year of Festival &amp; D.I.E Video (to other languages such as Korean, Japanese, etc)</t>
  </si>
  <si>
    <t xml:space="preserve"> Mobile App - D.I.E</t>
  </si>
  <si>
    <t xml:space="preserve"> Mobile App - D.I.E (New)</t>
  </si>
  <si>
    <t xml:space="preserve"> Mobile App</t>
  </si>
  <si>
    <t xml:space="preserve"> Thailand Media Campaign</t>
  </si>
  <si>
    <t xml:space="preserve"> Thailand Media Campaign (Billboard &amp; etc)</t>
  </si>
  <si>
    <t xml:space="preserve"> Indonesia Media Campaign</t>
  </si>
  <si>
    <t xml:space="preserve"> Taiwan Media Campaign </t>
  </si>
  <si>
    <t xml:space="preserve"> Hot Air Balloon &amp; PAM (2014: VPY kisk start)</t>
  </si>
  <si>
    <t xml:space="preserve"> Hot Air Balloon Fiesta 2017 (2015: Publicity for VPY &amp; PAM)</t>
  </si>
  <si>
    <t xml:space="preserve"> Hot Air Balloon Fiesta 2018 (2016: Publicity for VPY &amp; PAM)</t>
  </si>
  <si>
    <t xml:space="preserve"> Online Advertising (Google &amp; Expedia)</t>
  </si>
  <si>
    <t xml:space="preserve"> Video Production (2015 : Year Of Festival &amp; World Curry Festival)</t>
  </si>
  <si>
    <t xml:space="preserve"> Video Production (includes 360 video production)</t>
  </si>
  <si>
    <t xml:space="preserve"> Ebuzz - EDMs/Newsletter</t>
  </si>
  <si>
    <t xml:space="preserve"> UK Online Media Campaign (2 months)</t>
  </si>
  <si>
    <t xml:space="preserve"> UK Media Campaign </t>
  </si>
  <si>
    <t xml:space="preserve"> Giant CUBE + KLIA Express + KLIA Transit or MRT stations</t>
  </si>
  <si>
    <t xml:space="preserve"> Penang Fun Experiences with DM3</t>
  </si>
  <si>
    <t xml:space="preserve"> Comic Fiesta Mini</t>
  </si>
  <si>
    <t xml:space="preserve"> George Town Festival</t>
  </si>
  <si>
    <t xml:space="preserve"> Trishaw Entourage</t>
  </si>
  <si>
    <t xml:space="preserve"> George Town Heritage Celebration</t>
  </si>
  <si>
    <t xml:space="preserve"> Penang Anime Matsuri </t>
  </si>
  <si>
    <t xml:space="preserve"> Australia Media Campaign</t>
  </si>
  <si>
    <t xml:space="preserve"> Japan Online Media Campaign (2 months)</t>
  </si>
  <si>
    <t xml:space="preserve"> Japan - collaborate with TM + Expedia</t>
  </si>
  <si>
    <t xml:space="preserve"> South Korea Online Media Campaign (2 months)</t>
  </si>
  <si>
    <t xml:space="preserve"> South Korea Media Campaign</t>
  </si>
  <si>
    <t xml:space="preserve"> Facebook boosting</t>
  </si>
  <si>
    <t xml:space="preserve"> Taiwan - collaborate with TM</t>
  </si>
  <si>
    <t xml:space="preserve"> DVD Duplication  (D.I.E 5 language + MICE)</t>
  </si>
  <si>
    <t xml:space="preserve"> Trade Show Booklet  (4 Languages)</t>
  </si>
  <si>
    <t xml:space="preserve"> Second Penang Bridge and Ferry Experience Brochure</t>
  </si>
  <si>
    <t xml:space="preserve"> Cruise Brochure</t>
  </si>
  <si>
    <t xml:space="preserve"> Eurasian Leaflet</t>
  </si>
  <si>
    <t xml:space="preserve"> Provisional (Brochure Rack)</t>
  </si>
  <si>
    <t xml:space="preserve"> Free Sheet Brochure</t>
  </si>
  <si>
    <t xml:space="preserve"> Trade Shows / Special Sponsorship Arrengement </t>
  </si>
  <si>
    <t xml:space="preserve"> Tour &amp; Incentive Brochure</t>
  </si>
  <si>
    <t xml:space="preserve"> Membership fee collection (20 members  - 15 Ordinary, 5 Associate)</t>
  </si>
  <si>
    <t xml:space="preserve"> Sponsorship (PIEF)</t>
  </si>
  <si>
    <t xml:space="preserve"> Membership fee collection (19 members  - 14 Ordinary, 5 Associate)</t>
  </si>
  <si>
    <t xml:space="preserve"> Pg Centre of Medical Tourism </t>
  </si>
  <si>
    <t xml:space="preserve"> Membership fee collection (12 members - 10 Ordinary, 2 Associate)</t>
  </si>
  <si>
    <t xml:space="preserve"> Membership fee collection (13 members - 10 Ordinary, 3 Associate)</t>
  </si>
  <si>
    <t>38 .</t>
  </si>
  <si>
    <t>43 .</t>
  </si>
  <si>
    <t>44 .</t>
  </si>
  <si>
    <t>45 .</t>
  </si>
  <si>
    <t>46 .</t>
  </si>
  <si>
    <t>47 .</t>
  </si>
  <si>
    <t>48 .</t>
  </si>
  <si>
    <t>49 .</t>
  </si>
  <si>
    <t>50 .</t>
  </si>
  <si>
    <t>51 .</t>
  </si>
  <si>
    <t>52 .</t>
  </si>
  <si>
    <t>53 .</t>
  </si>
  <si>
    <t>54 .</t>
  </si>
  <si>
    <t>55 .</t>
  </si>
  <si>
    <t>56 .</t>
  </si>
  <si>
    <t>57 .</t>
  </si>
  <si>
    <t>58 .</t>
  </si>
  <si>
    <t>59 .</t>
  </si>
  <si>
    <t>60 .</t>
  </si>
  <si>
    <t>61 .</t>
  </si>
  <si>
    <t>62 .</t>
  </si>
  <si>
    <t>63 .</t>
  </si>
  <si>
    <t>64 .</t>
  </si>
  <si>
    <t>65 .</t>
  </si>
  <si>
    <t>66 .</t>
  </si>
  <si>
    <t>Sebenar</t>
  </si>
  <si>
    <t xml:space="preserve"> Phuket / Krabi Tactical Campaign - Firefly </t>
  </si>
  <si>
    <t xml:space="preserve"> Hong Kong Tactical Campaign</t>
  </si>
  <si>
    <t xml:space="preserve"> Japan Destination Promotion</t>
  </si>
  <si>
    <t xml:space="preserve"> Philippines Tactical Campaign (1st half &amp; 2nd half)</t>
  </si>
  <si>
    <t xml:space="preserve"> Europe Wholesales Promotion</t>
  </si>
  <si>
    <t xml:space="preserve"> China Tactical Campaign + PR Mission</t>
  </si>
  <si>
    <t xml:space="preserve"> Hong Kong Special Interest Tour - Sport/Event/Festival</t>
  </si>
  <si>
    <t xml:space="preserve"> NATAS Singapore</t>
  </si>
  <si>
    <t xml:space="preserve"> Singapore Tourism Malaysia Travel Fair</t>
  </si>
  <si>
    <t xml:space="preserve"> Taiwan Special Interest Tour - Sport/Event/Festival</t>
  </si>
  <si>
    <t xml:space="preserve"> Indonesia Destination Promotion</t>
  </si>
  <si>
    <t xml:space="preserve"> Indonesia Airlines - Destination Promotion</t>
  </si>
  <si>
    <t xml:space="preserve"> ITE Hong Kong </t>
  </si>
  <si>
    <t xml:space="preserve"> Australia Tactical Promotion</t>
  </si>
  <si>
    <t xml:space="preserve"> Indonesia Tactical Campaign</t>
  </si>
  <si>
    <t xml:space="preserve"> Jakarta Shopping Mall Campaign</t>
  </si>
  <si>
    <t xml:space="preserve"> Japan Tactical Campaign</t>
  </si>
  <si>
    <t xml:space="preserve"> ITE Vietnam</t>
  </si>
  <si>
    <t xml:space="preserve"> Vietnam Marketing Campaign </t>
  </si>
  <si>
    <t xml:space="preserve"> Myanmar AA Marketing Campaign</t>
  </si>
  <si>
    <t xml:space="preserve"> India Tactical Campaign with airlines</t>
  </si>
  <si>
    <t xml:space="preserve"> UAE Tactical Campaign </t>
  </si>
  <si>
    <t xml:space="preserve"> Hong Kong Campaign Sales Mission (2014 &amp; 2017 : Including Launching)</t>
  </si>
  <si>
    <t xml:space="preserve"> Support TM Roadshow</t>
  </si>
  <si>
    <t xml:space="preserve"> Surabaya &amp; Medan Shopping Mall Campaign</t>
  </si>
  <si>
    <t xml:space="preserve"> Thailand Tactical Campaign </t>
  </si>
  <si>
    <t>Website Development</t>
  </si>
  <si>
    <t xml:space="preserve"> Publicity - '10 Days 3 Festivals' - GTLF, TIBF &amp; Jazz Festival</t>
  </si>
  <si>
    <t xml:space="preserve"> Pubicity - Penang Yosakoi Parade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</si>
</sst>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9"/>
      <color indexed="8"/>
      <name val="Verdana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/>
  </cellStyleXfs>
  <cellXfs count="1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center" indent="1"/>
    </xf>
    <xf numFmtId="0" fontId="0" fillId="0" borderId="9" xfId="0" applyBorder="1"/>
    <xf numFmtId="0" fontId="3" fillId="0" borderId="9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1" fillId="0" borderId="0" xfId="0" applyFont="1" applyBorder="1"/>
    <xf numFmtId="0" fontId="1" fillId="0" borderId="0" xfId="0" applyFont="1" applyAlignment="1">
      <alignment wrapText="1"/>
    </xf>
    <xf numFmtId="0" fontId="0" fillId="0" borderId="0" xfId="0" applyBorder="1"/>
    <xf numFmtId="0" fontId="2" fillId="0" borderId="8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center"/>
    </xf>
    <xf numFmtId="4" fontId="0" fillId="0" borderId="9" xfId="0" applyNumberFormat="1" applyBorder="1"/>
    <xf numFmtId="4" fontId="1" fillId="0" borderId="9" xfId="0" applyNumberFormat="1" applyFont="1" applyBorder="1"/>
    <xf numFmtId="0" fontId="0" fillId="0" borderId="15" xfId="0" applyBorder="1"/>
    <xf numFmtId="0" fontId="0" fillId="0" borderId="16" xfId="0" applyBorder="1"/>
    <xf numFmtId="0" fontId="1" fillId="0" borderId="5" xfId="0" applyFont="1" applyBorder="1" applyAlignment="1">
      <alignment horizontal="center"/>
    </xf>
    <xf numFmtId="43" fontId="0" fillId="0" borderId="0" xfId="1" applyFont="1"/>
    <xf numFmtId="43" fontId="0" fillId="0" borderId="9" xfId="1" applyFont="1" applyBorder="1"/>
    <xf numFmtId="43" fontId="1" fillId="0" borderId="0" xfId="1" applyFont="1" applyBorder="1"/>
    <xf numFmtId="43" fontId="0" fillId="0" borderId="0" xfId="1" applyFont="1" applyBorder="1"/>
    <xf numFmtId="43" fontId="0" fillId="0" borderId="8" xfId="1" applyFont="1" applyBorder="1"/>
    <xf numFmtId="0" fontId="1" fillId="0" borderId="17" xfId="0" applyFont="1" applyBorder="1" applyAlignment="1">
      <alignment horizontal="center"/>
    </xf>
    <xf numFmtId="43" fontId="1" fillId="0" borderId="18" xfId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1" xfId="0" applyBorder="1"/>
    <xf numFmtId="0" fontId="1" fillId="0" borderId="23" xfId="0" applyFont="1" applyBorder="1" applyAlignment="1">
      <alignment horizontal="center"/>
    </xf>
    <xf numFmtId="0" fontId="0" fillId="0" borderId="13" xfId="0" applyBorder="1"/>
    <xf numFmtId="0" fontId="0" fillId="0" borderId="24" xfId="0" applyBorder="1"/>
    <xf numFmtId="43" fontId="1" fillId="0" borderId="19" xfId="1" applyFont="1" applyBorder="1" applyAlignment="1">
      <alignment horizontal="center"/>
    </xf>
    <xf numFmtId="43" fontId="0" fillId="0" borderId="24" xfId="1" applyFont="1" applyBorder="1"/>
    <xf numFmtId="43" fontId="0" fillId="0" borderId="21" xfId="1" applyFont="1" applyBorder="1"/>
    <xf numFmtId="0" fontId="1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left" vertical="center" indent="1"/>
    </xf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2" fillId="0" borderId="30" xfId="0" applyFont="1" applyBorder="1" applyAlignment="1">
      <alignment horizontal="left" vertical="center" indent="1"/>
    </xf>
    <xf numFmtId="0" fontId="0" fillId="0" borderId="31" xfId="0" applyBorder="1"/>
    <xf numFmtId="43" fontId="0" fillId="0" borderId="32" xfId="1" applyFont="1" applyBorder="1"/>
    <xf numFmtId="43" fontId="0" fillId="0" borderId="29" xfId="1" applyFont="1" applyBorder="1"/>
    <xf numFmtId="0" fontId="3" fillId="0" borderId="14" xfId="0" applyFont="1" applyFill="1" applyBorder="1" applyAlignment="1">
      <alignment horizontal="left" vertical="center" indent="1"/>
    </xf>
    <xf numFmtId="0" fontId="1" fillId="0" borderId="23" xfId="0" applyFont="1" applyBorder="1"/>
    <xf numFmtId="43" fontId="1" fillId="0" borderId="18" xfId="1" applyFont="1" applyBorder="1"/>
    <xf numFmtId="43" fontId="1" fillId="0" borderId="19" xfId="1" applyFont="1" applyBorder="1"/>
    <xf numFmtId="0" fontId="1" fillId="0" borderId="33" xfId="0" applyFont="1" applyBorder="1" applyAlignment="1">
      <alignment horizontal="center"/>
    </xf>
    <xf numFmtId="0" fontId="0" fillId="0" borderId="12" xfId="0" applyBorder="1"/>
    <xf numFmtId="0" fontId="0" fillId="0" borderId="35" xfId="0" applyBorder="1"/>
    <xf numFmtId="0" fontId="0" fillId="0" borderId="36" xfId="0" applyBorder="1"/>
    <xf numFmtId="0" fontId="1" fillId="0" borderId="39" xfId="0" applyFont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3" fillId="0" borderId="6" xfId="0" applyFont="1" applyFill="1" applyBorder="1" applyAlignment="1">
      <alignment horizontal="left" vertical="center" indent="1"/>
    </xf>
    <xf numFmtId="0" fontId="1" fillId="0" borderId="44" xfId="0" applyFont="1" applyBorder="1"/>
    <xf numFmtId="43" fontId="1" fillId="0" borderId="45" xfId="1" applyFont="1" applyBorder="1"/>
    <xf numFmtId="43" fontId="1" fillId="0" borderId="34" xfId="1" applyFont="1" applyBorder="1"/>
    <xf numFmtId="0" fontId="0" fillId="0" borderId="43" xfId="0" applyBorder="1"/>
    <xf numFmtId="0" fontId="0" fillId="0" borderId="38" xfId="0" applyBorder="1"/>
    <xf numFmtId="0" fontId="0" fillId="0" borderId="42" xfId="0" applyBorder="1"/>
    <xf numFmtId="0" fontId="0" fillId="0" borderId="25" xfId="0" applyBorder="1"/>
    <xf numFmtId="0" fontId="0" fillId="0" borderId="28" xfId="0" applyBorder="1"/>
    <xf numFmtId="0" fontId="1" fillId="0" borderId="46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8" xfId="0" applyFont="1" applyBorder="1" applyAlignment="1">
      <alignment horizontal="left"/>
    </xf>
    <xf numFmtId="0" fontId="3" fillId="0" borderId="2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 vertical="center"/>
    </xf>
    <xf numFmtId="0" fontId="0" fillId="0" borderId="50" xfId="0" applyBorder="1"/>
    <xf numFmtId="0" fontId="0" fillId="0" borderId="51" xfId="0" applyBorder="1"/>
    <xf numFmtId="0" fontId="1" fillId="0" borderId="17" xfId="0" applyFont="1" applyBorder="1"/>
    <xf numFmtId="43" fontId="1" fillId="0" borderId="39" xfId="1" applyFont="1" applyBorder="1" applyAlignment="1">
      <alignment horizontal="center"/>
    </xf>
    <xf numFmtId="43" fontId="0" fillId="0" borderId="15" xfId="1" applyFont="1" applyBorder="1"/>
    <xf numFmtId="0" fontId="0" fillId="0" borderId="52" xfId="0" applyBorder="1"/>
    <xf numFmtId="43" fontId="0" fillId="0" borderId="53" xfId="1" applyFont="1" applyBorder="1"/>
    <xf numFmtId="43" fontId="0" fillId="0" borderId="20" xfId="1" applyFont="1" applyBorder="1"/>
    <xf numFmtId="0" fontId="0" fillId="0" borderId="54" xfId="0" applyBorder="1"/>
    <xf numFmtId="0" fontId="4" fillId="0" borderId="6" xfId="0" applyFont="1" applyBorder="1" applyAlignment="1">
      <alignment horizontal="center" vertical="center"/>
    </xf>
    <xf numFmtId="0" fontId="0" fillId="0" borderId="37" xfId="0" applyBorder="1"/>
    <xf numFmtId="0" fontId="0" fillId="0" borderId="27" xfId="0" applyBorder="1"/>
    <xf numFmtId="0" fontId="3" fillId="0" borderId="6" xfId="0" applyFont="1" applyBorder="1" applyAlignment="1">
      <alignment horizontal="center" vertical="center"/>
    </xf>
    <xf numFmtId="0" fontId="0" fillId="0" borderId="56" xfId="0" applyBorder="1"/>
    <xf numFmtId="43" fontId="0" fillId="0" borderId="11" xfId="1" applyFont="1" applyBorder="1" applyAlignment="1">
      <alignment horizontal="center"/>
    </xf>
    <xf numFmtId="43" fontId="0" fillId="0" borderId="55" xfId="1" applyFont="1" applyBorder="1"/>
    <xf numFmtId="0" fontId="0" fillId="0" borderId="55" xfId="0" applyBorder="1"/>
    <xf numFmtId="0" fontId="0" fillId="0" borderId="57" xfId="0" applyBorder="1"/>
    <xf numFmtId="164" fontId="6" fillId="0" borderId="32" xfId="1" applyNumberFormat="1" applyFont="1" applyFill="1" applyBorder="1"/>
    <xf numFmtId="43" fontId="1" fillId="0" borderId="5" xfId="1" applyFont="1" applyBorder="1" applyAlignment="1">
      <alignment horizontal="center"/>
    </xf>
    <xf numFmtId="43" fontId="0" fillId="0" borderId="25" xfId="1" applyFont="1" applyBorder="1"/>
    <xf numFmtId="43" fontId="0" fillId="0" borderId="28" xfId="1" applyFont="1" applyBorder="1"/>
    <xf numFmtId="43" fontId="0" fillId="0" borderId="58" xfId="1" applyFont="1" applyBorder="1"/>
    <xf numFmtId="43" fontId="0" fillId="0" borderId="30" xfId="1" applyFont="1" applyBorder="1"/>
    <xf numFmtId="43" fontId="1" fillId="0" borderId="5" xfId="1" applyFont="1" applyBorder="1"/>
    <xf numFmtId="0" fontId="0" fillId="0" borderId="50" xfId="0" applyBorder="1" applyAlignment="1">
      <alignment wrapText="1"/>
    </xf>
    <xf numFmtId="43" fontId="1" fillId="0" borderId="27" xfId="1" applyFont="1" applyBorder="1"/>
    <xf numFmtId="0" fontId="0" fillId="0" borderId="41" xfId="0" applyFont="1" applyBorder="1"/>
    <xf numFmtId="0" fontId="0" fillId="0" borderId="36" xfId="0" applyFont="1" applyBorder="1"/>
    <xf numFmtId="43" fontId="0" fillId="0" borderId="59" xfId="1" applyFont="1" applyBorder="1"/>
    <xf numFmtId="43" fontId="0" fillId="0" borderId="18" xfId="1" applyFont="1" applyBorder="1"/>
    <xf numFmtId="0" fontId="0" fillId="0" borderId="36" xfId="0" applyBorder="1" applyAlignment="1">
      <alignment wrapText="1"/>
    </xf>
    <xf numFmtId="0" fontId="1" fillId="0" borderId="5" xfId="0" applyFont="1" applyBorder="1" applyAlignment="1">
      <alignment horizontal="center"/>
    </xf>
    <xf numFmtId="0" fontId="0" fillId="0" borderId="7" xfId="0" applyBorder="1"/>
    <xf numFmtId="0" fontId="0" fillId="0" borderId="60" xfId="0" applyBorder="1"/>
    <xf numFmtId="0" fontId="0" fillId="0" borderId="61" xfId="0" applyBorder="1"/>
    <xf numFmtId="164" fontId="6" fillId="0" borderId="21" xfId="1" applyNumberFormat="1" applyFont="1" applyFill="1" applyBorder="1"/>
    <xf numFmtId="43" fontId="6" fillId="0" borderId="0" xfId="1" applyFont="1" applyFill="1" applyBorder="1"/>
    <xf numFmtId="43" fontId="0" fillId="0" borderId="11" xfId="1" applyFont="1" applyBorder="1"/>
    <xf numFmtId="43" fontId="6" fillId="0" borderId="9" xfId="1" applyFont="1" applyFill="1" applyBorder="1"/>
    <xf numFmtId="43" fontId="6" fillId="0" borderId="24" xfId="1" applyFont="1" applyFill="1" applyBorder="1"/>
    <xf numFmtId="0" fontId="0" fillId="0" borderId="36" xfId="0" applyBorder="1" applyAlignment="1"/>
    <xf numFmtId="0" fontId="0" fillId="0" borderId="62" xfId="0" applyBorder="1"/>
    <xf numFmtId="43" fontId="0" fillId="0" borderId="12" xfId="1" applyFont="1" applyBorder="1"/>
    <xf numFmtId="43" fontId="0" fillId="0" borderId="10" xfId="1" applyFont="1" applyBorder="1"/>
    <xf numFmtId="43" fontId="0" fillId="0" borderId="43" xfId="1" applyFont="1" applyBorder="1"/>
    <xf numFmtId="43" fontId="5" fillId="0" borderId="9" xfId="1" applyFont="1" applyBorder="1"/>
    <xf numFmtId="43" fontId="8" fillId="0" borderId="9" xfId="1" applyFont="1" applyFill="1" applyBorder="1"/>
    <xf numFmtId="0" fontId="2" fillId="0" borderId="54" xfId="0" applyFont="1" applyBorder="1" applyAlignment="1">
      <alignment horizontal="left" vertical="center" indent="1"/>
    </xf>
    <xf numFmtId="43" fontId="0" fillId="0" borderId="47" xfId="1" applyFont="1" applyBorder="1"/>
    <xf numFmtId="43" fontId="0" fillId="0" borderId="56" xfId="1" applyFont="1" applyBorder="1"/>
    <xf numFmtId="43" fontId="0" fillId="0" borderId="41" xfId="1" applyFont="1" applyBorder="1"/>
    <xf numFmtId="43" fontId="0" fillId="0" borderId="42" xfId="1" applyFont="1" applyBorder="1"/>
    <xf numFmtId="43" fontId="1" fillId="0" borderId="39" xfId="1" applyFont="1" applyBorder="1"/>
    <xf numFmtId="164" fontId="6" fillId="0" borderId="26" xfId="1" applyNumberFormat="1" applyFont="1" applyFill="1" applyBorder="1"/>
    <xf numFmtId="43" fontId="1" fillId="0" borderId="17" xfId="1" applyFont="1" applyBorder="1"/>
    <xf numFmtId="0" fontId="0" fillId="0" borderId="63" xfId="0" applyBorder="1"/>
    <xf numFmtId="43" fontId="1" fillId="0" borderId="23" xfId="1" applyFont="1" applyBorder="1"/>
    <xf numFmtId="0" fontId="0" fillId="0" borderId="64" xfId="0" applyBorder="1"/>
    <xf numFmtId="0" fontId="0" fillId="0" borderId="41" xfId="0" applyFont="1" applyBorder="1" applyAlignment="1">
      <alignment horizontal="left"/>
    </xf>
    <xf numFmtId="0" fontId="3" fillId="0" borderId="17" xfId="0" applyFont="1" applyFill="1" applyBorder="1" applyAlignment="1">
      <alignment horizontal="left" vertical="center" indent="1"/>
    </xf>
    <xf numFmtId="43" fontId="0" fillId="0" borderId="40" xfId="1" applyFont="1" applyBorder="1"/>
    <xf numFmtId="43" fontId="0" fillId="0" borderId="13" xfId="1" applyFont="1" applyBorder="1"/>
    <xf numFmtId="43" fontId="0" fillId="0" borderId="16" xfId="1" applyFont="1" applyBorder="1"/>
    <xf numFmtId="43" fontId="0" fillId="0" borderId="57" xfId="1" applyFont="1" applyBorder="1"/>
    <xf numFmtId="43" fontId="0" fillId="0" borderId="31" xfId="1" applyFont="1" applyBorder="1"/>
    <xf numFmtId="0" fontId="0" fillId="0" borderId="20" xfId="0" applyBorder="1"/>
    <xf numFmtId="0" fontId="3" fillId="0" borderId="45" xfId="0" applyFont="1" applyFill="1" applyBorder="1" applyAlignment="1">
      <alignment horizontal="right" vertical="center" indent="1"/>
    </xf>
    <xf numFmtId="0" fontId="3" fillId="0" borderId="46" xfId="0" applyFont="1" applyFill="1" applyBorder="1" applyAlignment="1">
      <alignment horizontal="right" vertical="center" indent="1"/>
    </xf>
    <xf numFmtId="0" fontId="2" fillId="0" borderId="53" xfId="0" applyFont="1" applyBorder="1" applyAlignment="1">
      <alignment horizontal="right" vertical="center" indent="1"/>
    </xf>
    <xf numFmtId="43" fontId="2" fillId="0" borderId="53" xfId="0" applyNumberFormat="1" applyFont="1" applyBorder="1" applyAlignment="1">
      <alignment horizontal="right" vertical="center" indent="1"/>
    </xf>
    <xf numFmtId="43" fontId="2" fillId="0" borderId="20" xfId="0" applyNumberFormat="1" applyFont="1" applyBorder="1" applyAlignment="1">
      <alignment horizontal="right" vertical="center" indent="1"/>
    </xf>
    <xf numFmtId="0" fontId="2" fillId="0" borderId="64" xfId="0" applyNumberFormat="1" applyFont="1" applyBorder="1" applyAlignment="1">
      <alignment horizontal="right" vertical="center" indent="1"/>
    </xf>
    <xf numFmtId="0" fontId="2" fillId="0" borderId="52" xfId="0" applyNumberFormat="1" applyFont="1" applyBorder="1" applyAlignment="1">
      <alignment horizontal="right" vertical="center" indent="1"/>
    </xf>
    <xf numFmtId="0" fontId="2" fillId="0" borderId="53" xfId="0" applyNumberFormat="1" applyFont="1" applyBorder="1" applyAlignment="1">
      <alignment horizontal="right" vertical="center" indent="1"/>
    </xf>
    <xf numFmtId="43" fontId="0" fillId="0" borderId="47" xfId="0" applyNumberFormat="1" applyBorder="1"/>
    <xf numFmtId="43" fontId="0" fillId="0" borderId="53" xfId="0" applyNumberFormat="1" applyBorder="1"/>
    <xf numFmtId="43" fontId="3" fillId="0" borderId="45" xfId="0" applyNumberFormat="1" applyFont="1" applyFill="1" applyBorder="1" applyAlignment="1">
      <alignment horizontal="right" vertical="center" indent="1"/>
    </xf>
    <xf numFmtId="43" fontId="3" fillId="0" borderId="34" xfId="0" applyNumberFormat="1" applyFont="1" applyFill="1" applyBorder="1" applyAlignment="1">
      <alignment horizontal="right" vertical="center" indent="1"/>
    </xf>
    <xf numFmtId="0" fontId="1" fillId="0" borderId="26" xfId="0" applyFont="1" applyBorder="1"/>
    <xf numFmtId="43" fontId="1" fillId="0" borderId="45" xfId="0" applyNumberFormat="1" applyFont="1" applyBorder="1"/>
    <xf numFmtId="43" fontId="1" fillId="0" borderId="27" xfId="0" applyNumberFormat="1" applyFont="1" applyBorder="1"/>
    <xf numFmtId="4" fontId="0" fillId="2" borderId="9" xfId="0" applyNumberFormat="1" applyFill="1" applyBorder="1"/>
    <xf numFmtId="4" fontId="0" fillId="0" borderId="0" xfId="0" applyNumberFormat="1"/>
    <xf numFmtId="43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3" fontId="0" fillId="0" borderId="0" xfId="0" applyNumberFormat="1" applyBorder="1"/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4" xfId="0" applyBorder="1" applyAlignment="1">
      <alignment horizontal="left"/>
    </xf>
    <xf numFmtId="43" fontId="0" fillId="0" borderId="53" xfId="1" applyFont="1" applyBorder="1" applyAlignment="1">
      <alignment horizontal="right" vertical="center"/>
    </xf>
    <xf numFmtId="43" fontId="3" fillId="0" borderId="45" xfId="1" applyFont="1" applyFill="1" applyBorder="1" applyAlignment="1">
      <alignment horizontal="right" vertical="center"/>
    </xf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zoomScale="70" zoomScaleNormal="70" workbookViewId="0">
      <pane xSplit="2" ySplit="10" topLeftCell="D128" activePane="bottomRight" state="frozen"/>
      <selection pane="topRight" activeCell="C1" sqref="C1"/>
      <selection pane="bottomLeft" activeCell="A11" sqref="A11"/>
      <selection pane="bottomRight" activeCell="L133" sqref="L133:N156"/>
    </sheetView>
  </sheetViews>
  <sheetFormatPr defaultRowHeight="15" x14ac:dyDescent="0.25"/>
  <cols>
    <col min="1" max="1" width="6.42578125" customWidth="1"/>
    <col min="2" max="2" width="55.140625" customWidth="1"/>
    <col min="3" max="3" width="16.42578125" customWidth="1"/>
    <col min="4" max="4" width="16.42578125" style="22" customWidth="1"/>
    <col min="5" max="5" width="16.5703125" style="22" customWidth="1"/>
    <col min="6" max="7" width="18.85546875" customWidth="1"/>
    <col min="8" max="8" width="18.28515625" customWidth="1"/>
    <col min="9" max="10" width="20" customWidth="1"/>
    <col min="11" max="11" width="15.5703125" customWidth="1"/>
    <col min="12" max="13" width="16.5703125" customWidth="1"/>
    <col min="14" max="14" width="19.42578125" customWidth="1"/>
  </cols>
  <sheetData>
    <row r="1" spans="1:14" hidden="1" x14ac:dyDescent="0.25"/>
    <row r="2" spans="1:14" hidden="1" x14ac:dyDescent="0.25"/>
    <row r="3" spans="1:14" hidden="1" x14ac:dyDescent="0.25">
      <c r="A3" s="1" t="s">
        <v>1</v>
      </c>
    </row>
    <row r="4" spans="1:14" hidden="1" x14ac:dyDescent="0.25">
      <c r="A4" s="1"/>
    </row>
    <row r="5" spans="1:14" hidden="1" x14ac:dyDescent="0.25">
      <c r="A5" s="1"/>
      <c r="F5" s="1" t="s">
        <v>0</v>
      </c>
      <c r="G5" s="1"/>
    </row>
    <row r="6" spans="1:14" hidden="1" x14ac:dyDescent="0.25"/>
    <row r="7" spans="1:14" x14ac:dyDescent="0.25">
      <c r="A7" s="1" t="s">
        <v>3</v>
      </c>
    </row>
    <row r="8" spans="1:14" ht="15.75" thickBot="1" x14ac:dyDescent="0.3"/>
    <row r="9" spans="1:14" ht="15.75" thickBot="1" x14ac:dyDescent="0.3">
      <c r="A9" s="2" t="s">
        <v>4</v>
      </c>
      <c r="B9" s="3" t="s">
        <v>5</v>
      </c>
      <c r="C9" s="160" t="s">
        <v>6</v>
      </c>
      <c r="D9" s="159"/>
      <c r="E9" s="161"/>
      <c r="F9" s="159" t="s">
        <v>7</v>
      </c>
      <c r="G9" s="159"/>
      <c r="H9" s="161"/>
      <c r="I9" s="159" t="s">
        <v>8</v>
      </c>
      <c r="J9" s="159"/>
      <c r="K9" s="161"/>
      <c r="L9" s="159" t="s">
        <v>55</v>
      </c>
      <c r="M9" s="159"/>
      <c r="N9" s="161"/>
    </row>
    <row r="10" spans="1:14" s="6" customFormat="1" ht="15.75" thickBot="1" x14ac:dyDescent="0.3">
      <c r="A10" s="4"/>
      <c r="B10" s="38"/>
      <c r="C10" s="32" t="s">
        <v>10</v>
      </c>
      <c r="D10" s="28" t="s">
        <v>54</v>
      </c>
      <c r="E10" s="35" t="s">
        <v>11</v>
      </c>
      <c r="F10" s="32" t="s">
        <v>10</v>
      </c>
      <c r="G10" s="29" t="s">
        <v>54</v>
      </c>
      <c r="H10" s="30" t="s">
        <v>11</v>
      </c>
      <c r="I10" s="32" t="s">
        <v>10</v>
      </c>
      <c r="J10" s="29" t="s">
        <v>54</v>
      </c>
      <c r="K10" s="30" t="s">
        <v>11</v>
      </c>
      <c r="L10" s="32" t="s">
        <v>10</v>
      </c>
      <c r="M10" s="29" t="s">
        <v>54</v>
      </c>
      <c r="N10" s="30" t="s">
        <v>11</v>
      </c>
    </row>
    <row r="11" spans="1:14" x14ac:dyDescent="0.25">
      <c r="A11" s="34" t="s">
        <v>12</v>
      </c>
      <c r="B11" s="122" t="s">
        <v>13</v>
      </c>
      <c r="C11" s="79">
        <f t="shared" ref="C11:J11" si="0">SUM(C126)</f>
        <v>35</v>
      </c>
      <c r="D11" s="26">
        <f t="shared" si="0"/>
        <v>1128000</v>
      </c>
      <c r="E11" s="36">
        <f t="shared" si="0"/>
        <v>902932.35000000033</v>
      </c>
      <c r="F11" s="33">
        <f t="shared" si="0"/>
        <v>32</v>
      </c>
      <c r="G11" s="26">
        <f t="shared" si="0"/>
        <v>1591000</v>
      </c>
      <c r="H11" s="36">
        <f t="shared" si="0"/>
        <v>1100542.0399999998</v>
      </c>
      <c r="I11" s="33">
        <f t="shared" si="0"/>
        <v>38</v>
      </c>
      <c r="J11" s="26">
        <f t="shared" si="0"/>
        <v>2793500</v>
      </c>
      <c r="K11" s="36">
        <f t="shared" ref="K11:N11" si="1">SUM(K126)</f>
        <v>1454586.5700000005</v>
      </c>
      <c r="L11" s="33">
        <f>SUM(L126)</f>
        <v>33</v>
      </c>
      <c r="M11" s="26">
        <f>SUM(M126)</f>
        <v>2774000</v>
      </c>
      <c r="N11" s="81">
        <f t="shared" si="1"/>
        <v>1449960.9399999997</v>
      </c>
    </row>
    <row r="12" spans="1:14" x14ac:dyDescent="0.25">
      <c r="A12" s="31" t="s">
        <v>14</v>
      </c>
      <c r="B12" s="39" t="s">
        <v>15</v>
      </c>
      <c r="C12" s="20">
        <f t="shared" ref="C12:N12" si="2">SUM(C158)</f>
        <v>12</v>
      </c>
      <c r="D12" s="23">
        <f t="shared" si="2"/>
        <v>559000</v>
      </c>
      <c r="E12" s="37">
        <f t="shared" si="2"/>
        <v>336999.08</v>
      </c>
      <c r="F12" s="20">
        <f t="shared" si="2"/>
        <v>13</v>
      </c>
      <c r="G12" s="23">
        <f t="shared" si="2"/>
        <v>2290000</v>
      </c>
      <c r="H12" s="37">
        <f t="shared" si="2"/>
        <v>3075110.56</v>
      </c>
      <c r="I12" s="20">
        <f t="shared" si="2"/>
        <v>12</v>
      </c>
      <c r="J12" s="23">
        <f t="shared" si="2"/>
        <v>2096000</v>
      </c>
      <c r="K12" s="37">
        <f t="shared" si="2"/>
        <v>1925569.9100000001</v>
      </c>
      <c r="L12" s="20">
        <f t="shared" si="2"/>
        <v>8</v>
      </c>
      <c r="M12" s="23">
        <f t="shared" si="2"/>
        <v>1994000</v>
      </c>
      <c r="N12" s="37">
        <f t="shared" si="2"/>
        <v>2437372.06</v>
      </c>
    </row>
    <row r="13" spans="1:14" x14ac:dyDescent="0.25">
      <c r="A13" s="31" t="s">
        <v>35</v>
      </c>
      <c r="B13" s="39" t="s">
        <v>16</v>
      </c>
      <c r="C13" s="20">
        <f t="shared" ref="C13:N13" si="3">SUM(C226)</f>
        <v>24</v>
      </c>
      <c r="D13" s="23">
        <f t="shared" si="3"/>
        <v>3400050</v>
      </c>
      <c r="E13" s="37">
        <f t="shared" si="3"/>
        <v>2958026.1</v>
      </c>
      <c r="F13" s="20">
        <f t="shared" si="3"/>
        <v>17</v>
      </c>
      <c r="G13" s="23">
        <f t="shared" si="3"/>
        <v>3225660</v>
      </c>
      <c r="H13" s="37">
        <f t="shared" si="3"/>
        <v>2524466.9400000004</v>
      </c>
      <c r="I13" s="20">
        <f t="shared" si="3"/>
        <v>21</v>
      </c>
      <c r="J13" s="23">
        <f t="shared" si="3"/>
        <v>2930150</v>
      </c>
      <c r="K13" s="37">
        <f t="shared" si="3"/>
        <v>2134581.3599999994</v>
      </c>
      <c r="L13" s="20">
        <f t="shared" si="3"/>
        <v>23</v>
      </c>
      <c r="M13" s="23">
        <f t="shared" si="3"/>
        <v>3676236</v>
      </c>
      <c r="N13" s="37">
        <f t="shared" si="3"/>
        <v>1585662.5499999998</v>
      </c>
    </row>
    <row r="14" spans="1:14" x14ac:dyDescent="0.25">
      <c r="A14" s="31" t="s">
        <v>17</v>
      </c>
      <c r="B14" s="40" t="s">
        <v>23</v>
      </c>
      <c r="C14" s="20">
        <f t="shared" ref="C14:N14" si="4">SUM(C258)</f>
        <v>13</v>
      </c>
      <c r="D14" s="23">
        <f t="shared" si="4"/>
        <v>556700</v>
      </c>
      <c r="E14" s="37">
        <f t="shared" si="4"/>
        <v>480183.39999999997</v>
      </c>
      <c r="F14" s="20">
        <f t="shared" si="4"/>
        <v>17</v>
      </c>
      <c r="G14" s="23">
        <f t="shared" si="4"/>
        <v>690000</v>
      </c>
      <c r="H14" s="37">
        <f t="shared" si="4"/>
        <v>571091.82000000007</v>
      </c>
      <c r="I14" s="20">
        <f t="shared" si="4"/>
        <v>15</v>
      </c>
      <c r="J14" s="23">
        <f t="shared" si="4"/>
        <v>960000</v>
      </c>
      <c r="K14" s="37">
        <f t="shared" si="4"/>
        <v>774829.93</v>
      </c>
      <c r="L14" s="20">
        <f t="shared" si="4"/>
        <v>13</v>
      </c>
      <c r="M14" s="23">
        <f t="shared" si="4"/>
        <v>888300</v>
      </c>
      <c r="N14" s="37">
        <f t="shared" si="4"/>
        <v>404148.91</v>
      </c>
    </row>
    <row r="15" spans="1:14" x14ac:dyDescent="0.25">
      <c r="A15" s="31" t="s">
        <v>18</v>
      </c>
      <c r="B15" s="39" t="s">
        <v>27</v>
      </c>
      <c r="C15" s="20">
        <f t="shared" ref="C15:N15" si="5">SUM(C271)</f>
        <v>2</v>
      </c>
      <c r="D15" s="23">
        <f t="shared" si="5"/>
        <v>50000</v>
      </c>
      <c r="E15" s="37">
        <f t="shared" si="5"/>
        <v>11202.400000000001</v>
      </c>
      <c r="F15" s="20">
        <f t="shared" si="5"/>
        <v>2</v>
      </c>
      <c r="G15" s="23">
        <f t="shared" si="5"/>
        <v>270000</v>
      </c>
      <c r="H15" s="37">
        <f t="shared" si="5"/>
        <v>194405.81</v>
      </c>
      <c r="I15" s="20">
        <f t="shared" si="5"/>
        <v>2</v>
      </c>
      <c r="J15" s="23">
        <f t="shared" si="5"/>
        <v>270000</v>
      </c>
      <c r="K15" s="37">
        <f t="shared" si="5"/>
        <v>122496.15</v>
      </c>
      <c r="L15" s="20">
        <f t="shared" si="5"/>
        <v>3</v>
      </c>
      <c r="M15" s="23">
        <f t="shared" si="5"/>
        <v>270000</v>
      </c>
      <c r="N15" s="37">
        <f t="shared" si="5"/>
        <v>93610.850000000035</v>
      </c>
    </row>
    <row r="16" spans="1:14" ht="15.75" thickBot="1" x14ac:dyDescent="0.3">
      <c r="A16" s="42" t="s">
        <v>19</v>
      </c>
      <c r="B16" s="43" t="s">
        <v>28</v>
      </c>
      <c r="C16" s="44">
        <f t="shared" ref="C16:N16" si="6">SUM(C282)</f>
        <v>0</v>
      </c>
      <c r="D16" s="45">
        <f t="shared" si="6"/>
        <v>0</v>
      </c>
      <c r="E16" s="97">
        <f t="shared" si="6"/>
        <v>0</v>
      </c>
      <c r="F16" s="44">
        <f t="shared" si="6"/>
        <v>0</v>
      </c>
      <c r="G16" s="45">
        <f t="shared" si="6"/>
        <v>0</v>
      </c>
      <c r="H16" s="46">
        <f t="shared" si="6"/>
        <v>0</v>
      </c>
      <c r="I16" s="44">
        <f t="shared" si="6"/>
        <v>2</v>
      </c>
      <c r="J16" s="45">
        <f t="shared" si="6"/>
        <v>200000</v>
      </c>
      <c r="K16" s="46">
        <f t="shared" si="6"/>
        <v>49294.280000000013</v>
      </c>
      <c r="L16" s="44">
        <f t="shared" si="6"/>
        <v>2</v>
      </c>
      <c r="M16" s="45">
        <f t="shared" si="6"/>
        <v>150000</v>
      </c>
      <c r="N16" s="46">
        <f t="shared" si="6"/>
        <v>87376.440000000017</v>
      </c>
    </row>
    <row r="17" spans="1:14" ht="15.75" thickBot="1" x14ac:dyDescent="0.3">
      <c r="A17" s="41"/>
      <c r="B17" s="47" t="s">
        <v>20</v>
      </c>
      <c r="C17" s="48">
        <f>SUM(C11:C16)</f>
        <v>86</v>
      </c>
      <c r="D17" s="49">
        <f>SUM(D11:D16)</f>
        <v>5693750</v>
      </c>
      <c r="E17" s="50">
        <f t="shared" ref="E17:N17" si="7">SUM(E11:E16)</f>
        <v>4689343.330000001</v>
      </c>
      <c r="F17" s="48">
        <f t="shared" si="7"/>
        <v>81</v>
      </c>
      <c r="G17" s="49">
        <f>SUM(G11:G16)</f>
        <v>8066660</v>
      </c>
      <c r="H17" s="50">
        <f t="shared" si="7"/>
        <v>7465617.1699999999</v>
      </c>
      <c r="I17" s="48">
        <f t="shared" si="7"/>
        <v>90</v>
      </c>
      <c r="J17" s="49">
        <f>SUM(J11:J16)</f>
        <v>9249650</v>
      </c>
      <c r="K17" s="50">
        <f t="shared" si="7"/>
        <v>6461358.2000000002</v>
      </c>
      <c r="L17" s="48">
        <f t="shared" si="7"/>
        <v>82</v>
      </c>
      <c r="M17" s="49">
        <f>SUM(M11:M16)</f>
        <v>9752536</v>
      </c>
      <c r="N17" s="50">
        <f t="shared" si="7"/>
        <v>6058131.75</v>
      </c>
    </row>
    <row r="18" spans="1:14" x14ac:dyDescent="0.25">
      <c r="B18" s="11"/>
      <c r="C18" s="12"/>
      <c r="D18" s="24"/>
      <c r="E18" s="24"/>
      <c r="F18" s="12"/>
      <c r="G18" s="12"/>
      <c r="H18" s="12"/>
      <c r="I18" s="12"/>
      <c r="J18" s="12"/>
      <c r="K18" s="12"/>
      <c r="L18" s="12"/>
      <c r="M18" s="12"/>
      <c r="N18" s="12"/>
    </row>
    <row r="20" spans="1:14" x14ac:dyDescent="0.25">
      <c r="C20" s="14"/>
      <c r="F20" s="1" t="s">
        <v>2</v>
      </c>
      <c r="G20" s="1"/>
      <c r="J20" s="14"/>
    </row>
    <row r="22" spans="1:14" ht="30.75" thickBot="1" x14ac:dyDescent="0.3">
      <c r="B22" s="13" t="s">
        <v>36</v>
      </c>
    </row>
    <row r="23" spans="1:14" ht="15.75" thickBot="1" x14ac:dyDescent="0.3">
      <c r="A23" s="3" t="s">
        <v>4</v>
      </c>
      <c r="B23" s="2" t="s">
        <v>40</v>
      </c>
      <c r="C23" s="160" t="s">
        <v>6</v>
      </c>
      <c r="D23" s="159"/>
      <c r="E23" s="161"/>
      <c r="F23" s="160" t="s">
        <v>7</v>
      </c>
      <c r="G23" s="159"/>
      <c r="H23" s="161"/>
      <c r="I23" s="159" t="s">
        <v>8</v>
      </c>
      <c r="J23" s="159"/>
      <c r="K23" s="161"/>
      <c r="L23" s="160" t="s">
        <v>55</v>
      </c>
      <c r="M23" s="159"/>
      <c r="N23" s="161"/>
    </row>
    <row r="24" spans="1:14" ht="15.75" thickBot="1" x14ac:dyDescent="0.3">
      <c r="A24" s="51"/>
      <c r="B24" s="86" t="s">
        <v>41</v>
      </c>
      <c r="C24" s="27" t="s">
        <v>10</v>
      </c>
      <c r="D24" s="28" t="s">
        <v>54</v>
      </c>
      <c r="E24" s="35" t="s">
        <v>11</v>
      </c>
      <c r="F24" s="27" t="s">
        <v>10</v>
      </c>
      <c r="G24" s="29" t="s">
        <v>54</v>
      </c>
      <c r="H24" s="30" t="s">
        <v>11</v>
      </c>
      <c r="I24" s="27" t="s">
        <v>10</v>
      </c>
      <c r="J24" s="29" t="s">
        <v>54</v>
      </c>
      <c r="K24" s="30" t="s">
        <v>11</v>
      </c>
      <c r="L24" s="32" t="s">
        <v>10</v>
      </c>
      <c r="M24" s="29" t="s">
        <v>54</v>
      </c>
      <c r="N24" s="21" t="s">
        <v>11</v>
      </c>
    </row>
    <row r="25" spans="1:14" x14ac:dyDescent="0.25">
      <c r="A25" s="163">
        <v>1</v>
      </c>
      <c r="B25" s="53" t="s">
        <v>57</v>
      </c>
      <c r="C25" s="56">
        <v>1</v>
      </c>
      <c r="D25" s="26">
        <v>10000</v>
      </c>
      <c r="E25" s="36">
        <v>3840</v>
      </c>
      <c r="F25" s="56">
        <v>1</v>
      </c>
      <c r="G25" s="26">
        <v>10000</v>
      </c>
      <c r="H25" s="36">
        <v>2850.2</v>
      </c>
      <c r="I25" s="56">
        <v>1</v>
      </c>
      <c r="J25" s="26">
        <v>4500</v>
      </c>
      <c r="K25" s="117">
        <v>784.4</v>
      </c>
      <c r="L25" s="79">
        <v>1</v>
      </c>
      <c r="M25" s="80">
        <v>6000</v>
      </c>
      <c r="N25" s="123">
        <v>344.48</v>
      </c>
    </row>
    <row r="26" spans="1:14" x14ac:dyDescent="0.25">
      <c r="A26" s="164">
        <v>2</v>
      </c>
      <c r="B26" s="54" t="s">
        <v>58</v>
      </c>
      <c r="C26" s="57">
        <v>1</v>
      </c>
      <c r="D26" s="23">
        <v>5000</v>
      </c>
      <c r="E26" s="37">
        <v>6690</v>
      </c>
      <c r="F26" s="57">
        <v>1</v>
      </c>
      <c r="G26" s="23">
        <v>5000</v>
      </c>
      <c r="H26" s="37">
        <v>1058.3</v>
      </c>
      <c r="I26" s="57">
        <v>1</v>
      </c>
      <c r="J26" s="23">
        <v>2000</v>
      </c>
      <c r="K26" s="78">
        <v>6126.8</v>
      </c>
      <c r="L26" s="57">
        <v>1</v>
      </c>
      <c r="M26" s="23">
        <v>2000</v>
      </c>
      <c r="N26" s="95">
        <v>1132.08</v>
      </c>
    </row>
    <row r="27" spans="1:14" x14ac:dyDescent="0.25">
      <c r="A27" s="163">
        <v>3</v>
      </c>
      <c r="B27" s="54" t="s">
        <v>59</v>
      </c>
      <c r="C27" s="57">
        <v>1</v>
      </c>
      <c r="D27" s="23">
        <v>115000</v>
      </c>
      <c r="E27" s="37">
        <v>145340.79</v>
      </c>
      <c r="F27" s="57">
        <v>1</v>
      </c>
      <c r="G27" s="23">
        <v>170000</v>
      </c>
      <c r="H27" s="37">
        <v>165289.75</v>
      </c>
      <c r="I27" s="57">
        <v>1</v>
      </c>
      <c r="J27" s="23">
        <v>170000</v>
      </c>
      <c r="K27" s="78">
        <v>174872.2</v>
      </c>
      <c r="L27" s="57">
        <v>1</v>
      </c>
      <c r="M27" s="23">
        <v>170000</v>
      </c>
      <c r="N27" s="95">
        <v>89640.65</v>
      </c>
    </row>
    <row r="28" spans="1:14" x14ac:dyDescent="0.25">
      <c r="A28" s="164">
        <v>4</v>
      </c>
      <c r="B28" s="54" t="s">
        <v>60</v>
      </c>
      <c r="C28" s="57">
        <v>1</v>
      </c>
      <c r="D28" s="23">
        <v>23000</v>
      </c>
      <c r="E28" s="37">
        <v>45610.9</v>
      </c>
      <c r="F28" s="57"/>
      <c r="G28" s="112">
        <v>0</v>
      </c>
      <c r="H28" s="112">
        <v>0</v>
      </c>
      <c r="I28" s="57"/>
      <c r="J28" s="112">
        <v>0</v>
      </c>
      <c r="K28" s="78">
        <v>0</v>
      </c>
      <c r="L28" s="57"/>
      <c r="M28" s="112">
        <v>0</v>
      </c>
      <c r="N28" s="95">
        <v>0</v>
      </c>
    </row>
    <row r="29" spans="1:14" x14ac:dyDescent="0.25">
      <c r="A29" s="163">
        <v>5</v>
      </c>
      <c r="B29" s="54" t="s">
        <v>61</v>
      </c>
      <c r="C29" s="57">
        <v>1</v>
      </c>
      <c r="D29" s="23">
        <v>12000</v>
      </c>
      <c r="E29" s="37">
        <v>9575.7999999999993</v>
      </c>
      <c r="F29" s="57">
        <v>1</v>
      </c>
      <c r="G29" s="23">
        <v>12000</v>
      </c>
      <c r="H29" s="37">
        <v>10554.25</v>
      </c>
      <c r="I29" s="57">
        <v>1</v>
      </c>
      <c r="J29" s="23">
        <v>8000</v>
      </c>
      <c r="K29" s="78">
        <v>8166.4</v>
      </c>
      <c r="L29" s="57">
        <v>1</v>
      </c>
      <c r="M29" s="23">
        <v>5000</v>
      </c>
      <c r="N29" s="95">
        <v>3760.75</v>
      </c>
    </row>
    <row r="30" spans="1:14" x14ac:dyDescent="0.25">
      <c r="A30" s="164">
        <v>6</v>
      </c>
      <c r="B30" s="54" t="s">
        <v>62</v>
      </c>
      <c r="C30" s="57">
        <v>1</v>
      </c>
      <c r="D30" s="23">
        <v>30000</v>
      </c>
      <c r="E30" s="37">
        <v>13244.15</v>
      </c>
      <c r="F30" s="57">
        <v>1</v>
      </c>
      <c r="G30" s="23">
        <v>110000</v>
      </c>
      <c r="H30" s="37">
        <v>89966</v>
      </c>
      <c r="I30" s="57"/>
      <c r="J30" s="112">
        <v>0</v>
      </c>
      <c r="K30" s="78">
        <v>0</v>
      </c>
      <c r="L30" s="57"/>
      <c r="M30" s="112">
        <v>0</v>
      </c>
      <c r="N30" s="95">
        <v>0</v>
      </c>
    </row>
    <row r="31" spans="1:14" x14ac:dyDescent="0.25">
      <c r="A31" s="163">
        <v>7</v>
      </c>
      <c r="B31" s="54" t="s">
        <v>63</v>
      </c>
      <c r="C31" s="57">
        <v>1</v>
      </c>
      <c r="D31" s="23">
        <v>8000</v>
      </c>
      <c r="E31" s="37">
        <v>8036.28</v>
      </c>
      <c r="F31" s="57"/>
      <c r="G31" s="23">
        <v>8000</v>
      </c>
      <c r="H31" s="112">
        <v>0</v>
      </c>
      <c r="I31" s="57"/>
      <c r="J31" s="112">
        <v>0</v>
      </c>
      <c r="K31" s="78">
        <v>0</v>
      </c>
      <c r="L31" s="57"/>
      <c r="M31" s="112">
        <v>0</v>
      </c>
      <c r="N31" s="95">
        <v>0</v>
      </c>
    </row>
    <row r="32" spans="1:14" x14ac:dyDescent="0.25">
      <c r="A32" s="164">
        <v>8</v>
      </c>
      <c r="B32" s="54" t="s">
        <v>64</v>
      </c>
      <c r="C32" s="57">
        <v>1</v>
      </c>
      <c r="D32" s="23">
        <v>10000</v>
      </c>
      <c r="E32" s="37">
        <v>17155.07</v>
      </c>
      <c r="F32" s="57">
        <v>1</v>
      </c>
      <c r="G32" s="23">
        <v>10000</v>
      </c>
      <c r="H32" s="37">
        <v>15149.6</v>
      </c>
      <c r="I32" s="57">
        <v>1</v>
      </c>
      <c r="J32" s="23">
        <v>10000</v>
      </c>
      <c r="K32" s="78">
        <v>20193.34</v>
      </c>
      <c r="L32" s="57">
        <v>1</v>
      </c>
      <c r="M32" s="23">
        <v>25000</v>
      </c>
      <c r="N32" s="95">
        <v>12932.53</v>
      </c>
    </row>
    <row r="33" spans="1:14" ht="30" x14ac:dyDescent="0.25">
      <c r="A33" s="163">
        <v>9</v>
      </c>
      <c r="B33" s="105" t="s">
        <v>168</v>
      </c>
      <c r="C33" s="57">
        <v>1</v>
      </c>
      <c r="D33" s="23">
        <v>8000</v>
      </c>
      <c r="E33" s="37">
        <v>7405.08</v>
      </c>
      <c r="F33" s="57">
        <v>1</v>
      </c>
      <c r="G33" s="23">
        <v>18000</v>
      </c>
      <c r="H33" s="37">
        <v>13465.87</v>
      </c>
      <c r="I33" s="57"/>
      <c r="J33" s="23">
        <v>18000</v>
      </c>
      <c r="K33" s="78">
        <v>0</v>
      </c>
      <c r="L33" s="57"/>
      <c r="M33" s="112">
        <v>0</v>
      </c>
      <c r="N33" s="95">
        <v>0</v>
      </c>
    </row>
    <row r="34" spans="1:14" x14ac:dyDescent="0.25">
      <c r="A34" s="164">
        <v>10</v>
      </c>
      <c r="B34" s="54" t="s">
        <v>65</v>
      </c>
      <c r="C34" s="57"/>
      <c r="D34" s="23">
        <v>10000</v>
      </c>
      <c r="E34" s="112">
        <v>0</v>
      </c>
      <c r="F34" s="57"/>
      <c r="G34" s="112">
        <v>0</v>
      </c>
      <c r="H34" s="112">
        <v>0</v>
      </c>
      <c r="I34" s="57"/>
      <c r="J34" s="112">
        <v>0</v>
      </c>
      <c r="K34" s="118">
        <v>0</v>
      </c>
      <c r="L34" s="57"/>
      <c r="M34" s="112">
        <v>0</v>
      </c>
      <c r="N34" s="89">
        <v>0</v>
      </c>
    </row>
    <row r="35" spans="1:14" x14ac:dyDescent="0.25">
      <c r="A35" s="163">
        <v>11</v>
      </c>
      <c r="B35" s="54" t="s">
        <v>167</v>
      </c>
      <c r="C35" s="57"/>
      <c r="D35" s="112">
        <v>0</v>
      </c>
      <c r="E35" s="112">
        <v>0</v>
      </c>
      <c r="F35" s="57"/>
      <c r="G35" s="112">
        <v>0</v>
      </c>
      <c r="H35" s="112">
        <v>0</v>
      </c>
      <c r="I35" s="57"/>
      <c r="J35" s="23">
        <v>45000</v>
      </c>
      <c r="K35" s="118">
        <v>0</v>
      </c>
      <c r="L35" s="57"/>
      <c r="M35" s="23">
        <v>80000</v>
      </c>
      <c r="N35" s="89">
        <v>0</v>
      </c>
    </row>
    <row r="36" spans="1:14" x14ac:dyDescent="0.25">
      <c r="A36" s="164">
        <v>12</v>
      </c>
      <c r="B36" s="107" t="s">
        <v>188</v>
      </c>
      <c r="C36" s="108"/>
      <c r="D36" s="112">
        <v>0</v>
      </c>
      <c r="E36" s="112">
        <v>0</v>
      </c>
      <c r="F36" s="108"/>
      <c r="G36" s="112">
        <v>0</v>
      </c>
      <c r="H36" s="112">
        <v>0</v>
      </c>
      <c r="I36" s="87">
        <v>1</v>
      </c>
      <c r="J36" s="112">
        <v>36000</v>
      </c>
      <c r="K36" s="118">
        <v>25814.58</v>
      </c>
      <c r="L36" s="87"/>
      <c r="M36" s="112">
        <v>0</v>
      </c>
      <c r="N36" s="89">
        <v>0</v>
      </c>
    </row>
    <row r="37" spans="1:14" x14ac:dyDescent="0.25">
      <c r="A37" s="163">
        <v>13</v>
      </c>
      <c r="B37" s="54" t="s">
        <v>169</v>
      </c>
      <c r="C37" s="57">
        <v>1</v>
      </c>
      <c r="D37" s="23">
        <v>38000</v>
      </c>
      <c r="E37" s="37">
        <v>51502.05</v>
      </c>
      <c r="F37" s="57">
        <v>1</v>
      </c>
      <c r="G37" s="23">
        <v>38000</v>
      </c>
      <c r="H37" s="37">
        <v>27932.33</v>
      </c>
      <c r="I37" s="57">
        <v>1</v>
      </c>
      <c r="J37" s="23">
        <v>36000</v>
      </c>
      <c r="K37" s="78">
        <v>18878.669999999998</v>
      </c>
      <c r="L37" s="57">
        <v>1</v>
      </c>
      <c r="M37" s="23">
        <v>36000</v>
      </c>
      <c r="N37" s="95">
        <v>29418.37</v>
      </c>
    </row>
    <row r="38" spans="1:14" x14ac:dyDescent="0.25">
      <c r="A38" s="164">
        <v>14</v>
      </c>
      <c r="B38" s="84" t="s">
        <v>189</v>
      </c>
      <c r="C38" s="87"/>
      <c r="D38" s="112">
        <v>0</v>
      </c>
      <c r="E38" s="112">
        <v>0</v>
      </c>
      <c r="F38" s="87"/>
      <c r="G38" s="112">
        <v>0</v>
      </c>
      <c r="H38" s="112">
        <v>0</v>
      </c>
      <c r="I38" s="87">
        <v>1</v>
      </c>
      <c r="J38" s="112">
        <v>0</v>
      </c>
      <c r="K38" s="118">
        <v>48264.800000000003</v>
      </c>
      <c r="L38" s="87"/>
      <c r="M38" s="112">
        <v>0</v>
      </c>
      <c r="N38" s="89">
        <v>0</v>
      </c>
    </row>
    <row r="39" spans="1:14" x14ac:dyDescent="0.25">
      <c r="A39" s="163">
        <v>15</v>
      </c>
      <c r="B39" s="54" t="s">
        <v>68</v>
      </c>
      <c r="C39" s="57">
        <v>1</v>
      </c>
      <c r="D39" s="23">
        <v>46000</v>
      </c>
      <c r="E39" s="37">
        <v>47111.16</v>
      </c>
      <c r="F39" s="57">
        <v>1</v>
      </c>
      <c r="G39" s="23">
        <v>38000</v>
      </c>
      <c r="H39" s="37">
        <v>29509.05</v>
      </c>
      <c r="I39" s="57">
        <v>1</v>
      </c>
      <c r="J39" s="23">
        <v>35000</v>
      </c>
      <c r="K39" s="78">
        <v>24563.34</v>
      </c>
      <c r="L39" s="57">
        <v>1</v>
      </c>
      <c r="M39" s="23">
        <v>36000</v>
      </c>
      <c r="N39" s="95">
        <v>20488.46</v>
      </c>
    </row>
    <row r="40" spans="1:14" x14ac:dyDescent="0.25">
      <c r="A40" s="164">
        <v>16</v>
      </c>
      <c r="B40" s="84" t="s">
        <v>301</v>
      </c>
      <c r="C40" s="57"/>
      <c r="D40" s="112">
        <v>0</v>
      </c>
      <c r="E40" s="112">
        <v>0</v>
      </c>
      <c r="F40" s="57">
        <v>1</v>
      </c>
      <c r="G40" s="112">
        <v>40000</v>
      </c>
      <c r="H40" s="89">
        <v>47432.22</v>
      </c>
      <c r="I40" s="57">
        <v>1</v>
      </c>
      <c r="J40" s="112">
        <v>158000</v>
      </c>
      <c r="K40" s="118">
        <v>125119.4</v>
      </c>
      <c r="L40" s="57">
        <v>1</v>
      </c>
      <c r="M40" s="112">
        <v>300000</v>
      </c>
      <c r="N40" s="89">
        <v>252370.61</v>
      </c>
    </row>
    <row r="41" spans="1:14" ht="15.75" x14ac:dyDescent="0.25">
      <c r="A41" s="163">
        <v>17</v>
      </c>
      <c r="B41" s="54" t="s">
        <v>69</v>
      </c>
      <c r="C41" s="57">
        <v>1</v>
      </c>
      <c r="D41" s="23">
        <v>18000</v>
      </c>
      <c r="E41" s="37">
        <v>29987.200000000001</v>
      </c>
      <c r="F41" s="57"/>
      <c r="G41" s="113">
        <v>0</v>
      </c>
      <c r="H41" s="112">
        <v>0</v>
      </c>
      <c r="I41" s="57"/>
      <c r="J41" s="112">
        <v>0</v>
      </c>
      <c r="K41" s="78">
        <v>0</v>
      </c>
      <c r="L41" s="57"/>
      <c r="M41" s="112">
        <v>0</v>
      </c>
      <c r="N41" s="89">
        <v>0</v>
      </c>
    </row>
    <row r="42" spans="1:14" x14ac:dyDescent="0.25">
      <c r="A42" s="164">
        <v>18</v>
      </c>
      <c r="B42" s="54" t="s">
        <v>302</v>
      </c>
      <c r="C42" s="57">
        <v>1</v>
      </c>
      <c r="D42" s="23">
        <v>30000</v>
      </c>
      <c r="E42" s="37">
        <v>20733.989999999998</v>
      </c>
      <c r="F42" s="57">
        <v>1</v>
      </c>
      <c r="G42" s="78">
        <v>0</v>
      </c>
      <c r="H42" s="96">
        <v>233.2</v>
      </c>
      <c r="I42" s="57"/>
      <c r="J42" s="112">
        <v>25000</v>
      </c>
      <c r="K42" s="78">
        <v>0</v>
      </c>
      <c r="L42" s="57"/>
      <c r="M42" s="112">
        <v>0</v>
      </c>
      <c r="N42" s="89">
        <v>0</v>
      </c>
    </row>
    <row r="43" spans="1:14" ht="30" x14ac:dyDescent="0.25">
      <c r="A43" s="163">
        <v>19</v>
      </c>
      <c r="B43" s="105" t="s">
        <v>170</v>
      </c>
      <c r="C43" s="57"/>
      <c r="D43" s="112">
        <v>0</v>
      </c>
      <c r="E43" s="112">
        <v>0</v>
      </c>
      <c r="F43" s="57"/>
      <c r="G43" s="22">
        <v>20000</v>
      </c>
      <c r="H43" s="112">
        <v>0</v>
      </c>
      <c r="I43" s="57"/>
      <c r="J43" s="112">
        <v>0</v>
      </c>
      <c r="K43" s="118">
        <v>0</v>
      </c>
      <c r="L43" s="57"/>
      <c r="M43" s="112">
        <v>0</v>
      </c>
      <c r="N43" s="89">
        <v>0</v>
      </c>
    </row>
    <row r="44" spans="1:14" x14ac:dyDescent="0.25">
      <c r="A44" s="164">
        <v>20</v>
      </c>
      <c r="B44" s="54" t="s">
        <v>319</v>
      </c>
      <c r="C44" s="57">
        <v>1</v>
      </c>
      <c r="D44" s="23">
        <v>15000</v>
      </c>
      <c r="E44" s="37">
        <v>34341.629999999997</v>
      </c>
      <c r="F44" s="57">
        <v>1</v>
      </c>
      <c r="G44" s="23">
        <v>40000</v>
      </c>
      <c r="H44" s="37">
        <v>55387.32</v>
      </c>
      <c r="I44" s="57"/>
      <c r="J44" s="112">
        <v>0</v>
      </c>
      <c r="K44" s="78">
        <v>0</v>
      </c>
      <c r="L44" s="57">
        <v>1</v>
      </c>
      <c r="M44" s="112">
        <v>65000</v>
      </c>
      <c r="N44" s="89">
        <v>46567.199999999997</v>
      </c>
    </row>
    <row r="45" spans="1:14" x14ac:dyDescent="0.25">
      <c r="A45" s="163">
        <v>21</v>
      </c>
      <c r="B45" s="54" t="s">
        <v>298</v>
      </c>
      <c r="C45" s="57">
        <v>1</v>
      </c>
      <c r="D45" s="23">
        <v>25000</v>
      </c>
      <c r="E45" s="37">
        <v>615</v>
      </c>
      <c r="F45" s="57">
        <v>1</v>
      </c>
      <c r="G45" s="23">
        <v>20000</v>
      </c>
      <c r="H45" s="37">
        <v>948.7</v>
      </c>
      <c r="I45" s="57">
        <v>1</v>
      </c>
      <c r="J45" s="23">
        <v>18000</v>
      </c>
      <c r="K45" s="78">
        <v>55924.3</v>
      </c>
      <c r="L45" s="57">
        <v>1</v>
      </c>
      <c r="M45" s="112">
        <v>40000</v>
      </c>
      <c r="N45" s="89">
        <v>38789.370000000003</v>
      </c>
    </row>
    <row r="46" spans="1:14" x14ac:dyDescent="0.25">
      <c r="A46" s="164">
        <v>22</v>
      </c>
      <c r="B46" s="54" t="s">
        <v>70</v>
      </c>
      <c r="C46" s="57"/>
      <c r="D46" s="23">
        <v>20000</v>
      </c>
      <c r="E46" s="37">
        <v>0</v>
      </c>
      <c r="F46" s="57"/>
      <c r="G46" s="23"/>
      <c r="H46" s="37"/>
      <c r="I46" s="57"/>
      <c r="J46" s="112">
        <v>0</v>
      </c>
      <c r="K46" s="78">
        <v>0</v>
      </c>
      <c r="L46" s="57"/>
      <c r="M46" s="112">
        <v>0</v>
      </c>
      <c r="N46" s="89">
        <v>0</v>
      </c>
    </row>
    <row r="47" spans="1:14" x14ac:dyDescent="0.25">
      <c r="A47" s="163">
        <v>23</v>
      </c>
      <c r="B47" s="54" t="s">
        <v>309</v>
      </c>
      <c r="C47" s="57"/>
      <c r="D47" s="112">
        <v>0</v>
      </c>
      <c r="E47" s="112">
        <v>0</v>
      </c>
      <c r="F47" s="57"/>
      <c r="G47" s="112">
        <v>0</v>
      </c>
      <c r="H47" s="112">
        <v>0</v>
      </c>
      <c r="I47" s="57">
        <v>1</v>
      </c>
      <c r="J47" s="23">
        <v>150000</v>
      </c>
      <c r="K47" s="78">
        <v>171425.89</v>
      </c>
      <c r="L47" s="57">
        <v>1</v>
      </c>
      <c r="M47" s="23">
        <v>260000</v>
      </c>
      <c r="N47" s="95">
        <v>253371.37</v>
      </c>
    </row>
    <row r="48" spans="1:14" x14ac:dyDescent="0.25">
      <c r="A48" s="164">
        <v>24</v>
      </c>
      <c r="B48" s="54" t="s">
        <v>303</v>
      </c>
      <c r="C48" s="57"/>
      <c r="D48" s="23">
        <v>5000</v>
      </c>
      <c r="E48" s="37">
        <v>0</v>
      </c>
      <c r="F48" s="57"/>
      <c r="G48" s="23">
        <v>5000</v>
      </c>
      <c r="H48" s="112">
        <v>0</v>
      </c>
      <c r="I48" s="57"/>
      <c r="J48" s="112">
        <v>0</v>
      </c>
      <c r="K48" s="118">
        <v>0</v>
      </c>
      <c r="L48" s="57"/>
      <c r="M48" s="112">
        <v>0</v>
      </c>
      <c r="N48" s="89">
        <v>0</v>
      </c>
    </row>
    <row r="49" spans="1:14" x14ac:dyDescent="0.25">
      <c r="A49" s="163">
        <v>25</v>
      </c>
      <c r="B49" s="54" t="s">
        <v>304</v>
      </c>
      <c r="C49" s="57">
        <v>1</v>
      </c>
      <c r="D49" s="23">
        <v>5000</v>
      </c>
      <c r="E49" s="37">
        <v>5765.71</v>
      </c>
      <c r="F49" s="57"/>
      <c r="G49" s="23">
        <v>20000</v>
      </c>
      <c r="H49" s="112">
        <v>0</v>
      </c>
      <c r="I49" s="57"/>
      <c r="J49" s="23">
        <v>13000</v>
      </c>
      <c r="K49" s="118">
        <v>0</v>
      </c>
      <c r="L49" s="57"/>
      <c r="M49" s="112">
        <v>30000</v>
      </c>
      <c r="N49" s="89">
        <v>0</v>
      </c>
    </row>
    <row r="50" spans="1:14" x14ac:dyDescent="0.25">
      <c r="A50" s="164">
        <v>26</v>
      </c>
      <c r="B50" s="54" t="s">
        <v>201</v>
      </c>
      <c r="C50" s="57">
        <v>1</v>
      </c>
      <c r="D50" s="23">
        <v>30000</v>
      </c>
      <c r="E50" s="37">
        <v>25177.119999999999</v>
      </c>
      <c r="F50" s="57"/>
      <c r="G50" s="23">
        <v>40000</v>
      </c>
      <c r="H50" s="112">
        <v>0</v>
      </c>
      <c r="I50" s="57">
        <v>1</v>
      </c>
      <c r="J50" s="23">
        <v>54000</v>
      </c>
      <c r="K50" s="78">
        <v>120</v>
      </c>
      <c r="L50" s="57"/>
      <c r="M50" s="112">
        <v>80000</v>
      </c>
      <c r="N50" s="89">
        <v>0</v>
      </c>
    </row>
    <row r="51" spans="1:14" x14ac:dyDescent="0.25">
      <c r="A51" s="163">
        <v>27</v>
      </c>
      <c r="B51" s="54" t="s">
        <v>71</v>
      </c>
      <c r="C51" s="57"/>
      <c r="D51" s="23">
        <v>12000</v>
      </c>
      <c r="E51" s="37">
        <v>0</v>
      </c>
      <c r="F51" s="57"/>
      <c r="G51" s="112">
        <v>0</v>
      </c>
      <c r="H51" s="112">
        <v>0</v>
      </c>
      <c r="I51" s="57"/>
      <c r="J51" s="112">
        <v>0</v>
      </c>
      <c r="K51" s="118">
        <v>0</v>
      </c>
      <c r="L51" s="57"/>
      <c r="M51" s="112">
        <v>0</v>
      </c>
      <c r="N51" s="89">
        <v>0</v>
      </c>
    </row>
    <row r="52" spans="1:14" x14ac:dyDescent="0.25">
      <c r="A52" s="164">
        <v>28</v>
      </c>
      <c r="B52" s="84" t="s">
        <v>171</v>
      </c>
      <c r="C52" s="57"/>
      <c r="D52" s="112">
        <v>0</v>
      </c>
      <c r="E52" s="112">
        <v>0</v>
      </c>
      <c r="F52" s="57">
        <v>1</v>
      </c>
      <c r="G52" s="112">
        <v>40000</v>
      </c>
      <c r="H52" s="37">
        <v>64635.4</v>
      </c>
      <c r="I52" s="57"/>
      <c r="J52" s="112">
        <v>0</v>
      </c>
      <c r="K52" s="118">
        <v>0</v>
      </c>
      <c r="L52" s="57"/>
      <c r="M52" s="112">
        <v>0</v>
      </c>
      <c r="N52" s="89">
        <v>0</v>
      </c>
    </row>
    <row r="53" spans="1:14" x14ac:dyDescent="0.25">
      <c r="A53" s="163">
        <v>29</v>
      </c>
      <c r="B53" s="54" t="s">
        <v>72</v>
      </c>
      <c r="C53" s="57">
        <v>1</v>
      </c>
      <c r="D53" s="23">
        <v>140000</v>
      </c>
      <c r="E53" s="37">
        <v>121053.93</v>
      </c>
      <c r="F53" s="57">
        <v>1</v>
      </c>
      <c r="G53" s="23">
        <v>160000</v>
      </c>
      <c r="H53" s="37">
        <v>231518.83</v>
      </c>
      <c r="I53" s="57">
        <v>1</v>
      </c>
      <c r="J53" s="112">
        <v>0</v>
      </c>
      <c r="K53" s="78">
        <v>11536.150000000001</v>
      </c>
      <c r="L53" s="57"/>
      <c r="M53" s="112">
        <v>15000</v>
      </c>
      <c r="N53" s="89">
        <v>0</v>
      </c>
    </row>
    <row r="54" spans="1:14" x14ac:dyDescent="0.25">
      <c r="A54" s="164">
        <v>30</v>
      </c>
      <c r="B54" s="54" t="s">
        <v>305</v>
      </c>
      <c r="C54" s="57">
        <v>1</v>
      </c>
      <c r="D54" s="23">
        <v>6000</v>
      </c>
      <c r="E54" s="37">
        <v>2756.39</v>
      </c>
      <c r="F54" s="57"/>
      <c r="G54" s="112">
        <v>0</v>
      </c>
      <c r="H54" s="112">
        <v>0</v>
      </c>
      <c r="I54" s="57"/>
      <c r="J54" s="112">
        <v>0</v>
      </c>
      <c r="K54" s="118">
        <v>0</v>
      </c>
      <c r="L54" s="57"/>
      <c r="M54" s="112">
        <v>0</v>
      </c>
      <c r="N54" s="89">
        <v>0</v>
      </c>
    </row>
    <row r="55" spans="1:14" x14ac:dyDescent="0.25">
      <c r="A55" s="163">
        <v>31</v>
      </c>
      <c r="B55" s="54" t="s">
        <v>73</v>
      </c>
      <c r="C55" s="57">
        <v>1</v>
      </c>
      <c r="D55" s="23">
        <v>11000</v>
      </c>
      <c r="E55" s="37">
        <v>8392.2800000000007</v>
      </c>
      <c r="F55" s="57">
        <v>1</v>
      </c>
      <c r="G55" s="23">
        <v>10000</v>
      </c>
      <c r="H55" s="37">
        <v>8666.2099999999991</v>
      </c>
      <c r="I55" s="57"/>
      <c r="J55" s="112">
        <v>0</v>
      </c>
      <c r="K55" s="118">
        <v>0</v>
      </c>
      <c r="L55" s="57"/>
      <c r="M55" s="112">
        <v>0</v>
      </c>
      <c r="N55" s="89">
        <v>0</v>
      </c>
    </row>
    <row r="56" spans="1:14" x14ac:dyDescent="0.25">
      <c r="A56" s="164">
        <v>32</v>
      </c>
      <c r="B56" s="54" t="s">
        <v>310</v>
      </c>
      <c r="C56" s="57">
        <v>1</v>
      </c>
      <c r="D56" s="23">
        <v>38000</v>
      </c>
      <c r="E56" s="37">
        <v>6038.4</v>
      </c>
      <c r="F56" s="57">
        <v>1</v>
      </c>
      <c r="G56" s="23">
        <v>90000</v>
      </c>
      <c r="H56" s="37">
        <v>57879.1</v>
      </c>
      <c r="I56" s="57">
        <v>1</v>
      </c>
      <c r="J56" s="112">
        <v>155000</v>
      </c>
      <c r="K56" s="118">
        <v>51876.7</v>
      </c>
      <c r="L56" s="57">
        <v>1</v>
      </c>
      <c r="M56" s="112">
        <v>120000</v>
      </c>
      <c r="N56" s="89">
        <v>35902.65</v>
      </c>
    </row>
    <row r="57" spans="1:14" x14ac:dyDescent="0.25">
      <c r="A57" s="163">
        <v>33</v>
      </c>
      <c r="B57" s="84" t="s">
        <v>190</v>
      </c>
      <c r="C57" s="87"/>
      <c r="D57" s="112">
        <v>0</v>
      </c>
      <c r="E57" s="112">
        <v>0</v>
      </c>
      <c r="F57" s="87"/>
      <c r="G57" s="112">
        <v>0</v>
      </c>
      <c r="H57" s="112">
        <v>0</v>
      </c>
      <c r="I57" s="87">
        <v>1</v>
      </c>
      <c r="J57" s="112">
        <v>0</v>
      </c>
      <c r="K57" s="118">
        <v>9118.07</v>
      </c>
      <c r="L57" s="87"/>
      <c r="M57" s="112">
        <v>0</v>
      </c>
      <c r="N57" s="89">
        <v>0</v>
      </c>
    </row>
    <row r="58" spans="1:14" x14ac:dyDescent="0.25">
      <c r="A58" s="164">
        <v>34</v>
      </c>
      <c r="B58" s="54" t="s">
        <v>74</v>
      </c>
      <c r="C58" s="57">
        <v>1</v>
      </c>
      <c r="D58" s="23">
        <v>20000</v>
      </c>
      <c r="E58" s="37">
        <v>18203.560000000001</v>
      </c>
      <c r="F58" s="57">
        <v>1</v>
      </c>
      <c r="G58" s="23">
        <v>60000</v>
      </c>
      <c r="H58" s="37">
        <v>59716.74</v>
      </c>
      <c r="I58" s="57"/>
      <c r="J58" s="112">
        <v>0</v>
      </c>
      <c r="K58" s="118">
        <v>0</v>
      </c>
      <c r="L58" s="57"/>
      <c r="M58" s="112">
        <v>40000</v>
      </c>
      <c r="N58" s="89">
        <v>0</v>
      </c>
    </row>
    <row r="59" spans="1:14" x14ac:dyDescent="0.25">
      <c r="A59" s="163">
        <v>35</v>
      </c>
      <c r="B59" s="84" t="s">
        <v>172</v>
      </c>
      <c r="C59" s="57"/>
      <c r="D59" s="112">
        <v>0</v>
      </c>
      <c r="E59" s="112">
        <v>0</v>
      </c>
      <c r="F59" s="57">
        <v>1</v>
      </c>
      <c r="G59" s="23">
        <v>32000</v>
      </c>
      <c r="H59" s="37">
        <v>16193.19</v>
      </c>
      <c r="I59" s="57"/>
      <c r="J59" s="112">
        <v>0</v>
      </c>
      <c r="K59" s="118">
        <v>0</v>
      </c>
      <c r="L59" s="57"/>
      <c r="M59" s="112">
        <v>0</v>
      </c>
      <c r="N59" s="89">
        <v>0</v>
      </c>
    </row>
    <row r="60" spans="1:14" ht="15.75" x14ac:dyDescent="0.25">
      <c r="A60" s="164">
        <v>36</v>
      </c>
      <c r="B60" s="54" t="s">
        <v>320</v>
      </c>
      <c r="C60" s="57">
        <v>1</v>
      </c>
      <c r="D60" s="23">
        <v>32000</v>
      </c>
      <c r="E60" s="37">
        <v>30202</v>
      </c>
      <c r="F60" s="57"/>
      <c r="G60" s="111">
        <v>0</v>
      </c>
      <c r="H60" s="114">
        <v>0</v>
      </c>
      <c r="I60" s="57"/>
      <c r="J60" s="112">
        <v>0</v>
      </c>
      <c r="K60" s="118">
        <v>0</v>
      </c>
      <c r="L60" s="57"/>
      <c r="M60" s="112">
        <v>25000</v>
      </c>
      <c r="N60" s="89">
        <v>0</v>
      </c>
    </row>
    <row r="61" spans="1:14" x14ac:dyDescent="0.25">
      <c r="A61" s="163">
        <v>37</v>
      </c>
      <c r="B61" s="54" t="s">
        <v>75</v>
      </c>
      <c r="C61" s="57">
        <v>1</v>
      </c>
      <c r="D61" s="23">
        <v>100000</v>
      </c>
      <c r="E61" s="37">
        <v>1372</v>
      </c>
      <c r="F61" s="57">
        <v>1</v>
      </c>
      <c r="G61" s="23">
        <v>40000</v>
      </c>
      <c r="H61" s="37">
        <v>20124.2</v>
      </c>
      <c r="I61" s="57">
        <v>1</v>
      </c>
      <c r="J61" s="23">
        <v>64000</v>
      </c>
      <c r="K61" s="78">
        <v>46974.400000000001</v>
      </c>
      <c r="L61" s="57">
        <v>2</v>
      </c>
      <c r="M61" s="112">
        <v>70000</v>
      </c>
      <c r="N61" s="89">
        <v>79019.28</v>
      </c>
    </row>
    <row r="62" spans="1:14" x14ac:dyDescent="0.25">
      <c r="A62" s="164">
        <v>38</v>
      </c>
      <c r="B62" s="84" t="s">
        <v>173</v>
      </c>
      <c r="C62" s="57"/>
      <c r="D62" s="112">
        <v>0</v>
      </c>
      <c r="E62" s="112">
        <v>0</v>
      </c>
      <c r="F62" s="57">
        <v>1</v>
      </c>
      <c r="G62" s="112">
        <v>15000</v>
      </c>
      <c r="H62" s="89">
        <v>10492.93</v>
      </c>
      <c r="I62" s="57">
        <v>1</v>
      </c>
      <c r="J62" s="23">
        <v>19000</v>
      </c>
      <c r="K62" s="78">
        <v>19540.04</v>
      </c>
      <c r="L62" s="57"/>
      <c r="M62" s="112">
        <v>0</v>
      </c>
      <c r="N62" s="89">
        <v>0</v>
      </c>
    </row>
    <row r="63" spans="1:14" x14ac:dyDescent="0.25">
      <c r="A63" s="163">
        <v>39</v>
      </c>
      <c r="B63" s="84" t="s">
        <v>174</v>
      </c>
      <c r="C63" s="57"/>
      <c r="D63" s="112">
        <v>0</v>
      </c>
      <c r="E63" s="112">
        <v>0</v>
      </c>
      <c r="F63" s="57">
        <v>1</v>
      </c>
      <c r="G63" s="112">
        <v>50000</v>
      </c>
      <c r="H63" s="89">
        <v>11629.16</v>
      </c>
      <c r="I63" s="57"/>
      <c r="J63" s="23">
        <v>15000</v>
      </c>
      <c r="K63" s="118">
        <v>0</v>
      </c>
      <c r="L63" s="57">
        <v>1</v>
      </c>
      <c r="M63" s="112">
        <v>35000</v>
      </c>
      <c r="N63" s="89">
        <v>12232.14</v>
      </c>
    </row>
    <row r="64" spans="1:14" x14ac:dyDescent="0.25">
      <c r="A64" s="164">
        <v>40</v>
      </c>
      <c r="B64" s="84" t="s">
        <v>202</v>
      </c>
      <c r="C64" s="87"/>
      <c r="D64" s="112">
        <v>0</v>
      </c>
      <c r="E64" s="112">
        <v>0</v>
      </c>
      <c r="F64" s="87"/>
      <c r="G64" s="112">
        <v>0</v>
      </c>
      <c r="H64" s="112">
        <v>0</v>
      </c>
      <c r="I64" s="87"/>
      <c r="J64" s="112">
        <v>0</v>
      </c>
      <c r="K64" s="118">
        <v>0</v>
      </c>
      <c r="L64" s="87">
        <v>1</v>
      </c>
      <c r="M64" s="112">
        <v>0</v>
      </c>
      <c r="N64" s="96">
        <v>6156.44</v>
      </c>
    </row>
    <row r="65" spans="1:14" x14ac:dyDescent="0.25">
      <c r="A65" s="163">
        <v>41</v>
      </c>
      <c r="B65" s="84" t="s">
        <v>175</v>
      </c>
      <c r="C65" s="57"/>
      <c r="D65" s="112">
        <v>0</v>
      </c>
      <c r="E65" s="112">
        <v>0</v>
      </c>
      <c r="F65" s="57"/>
      <c r="G65" s="112">
        <v>10000</v>
      </c>
      <c r="H65" s="112">
        <v>0</v>
      </c>
      <c r="I65" s="57"/>
      <c r="J65" s="112">
        <v>0</v>
      </c>
      <c r="K65" s="118">
        <v>0</v>
      </c>
      <c r="L65" s="57"/>
      <c r="M65" s="112">
        <v>0</v>
      </c>
      <c r="N65" s="89">
        <v>0</v>
      </c>
    </row>
    <row r="66" spans="1:14" x14ac:dyDescent="0.25">
      <c r="A66" s="164">
        <v>42</v>
      </c>
      <c r="B66" s="84" t="s">
        <v>306</v>
      </c>
      <c r="C66" s="57"/>
      <c r="D66" s="112">
        <v>0</v>
      </c>
      <c r="E66" s="112">
        <v>0</v>
      </c>
      <c r="F66" s="57"/>
      <c r="G66" s="112">
        <v>5000</v>
      </c>
      <c r="H66" s="112">
        <v>0</v>
      </c>
      <c r="I66" s="57"/>
      <c r="J66" s="112">
        <v>0</v>
      </c>
      <c r="K66" s="118">
        <v>0</v>
      </c>
      <c r="L66" s="57"/>
      <c r="M66" s="112">
        <v>0</v>
      </c>
      <c r="N66" s="89">
        <v>0</v>
      </c>
    </row>
    <row r="67" spans="1:14" x14ac:dyDescent="0.25">
      <c r="A67" s="163">
        <v>43</v>
      </c>
      <c r="B67" s="54" t="s">
        <v>176</v>
      </c>
      <c r="C67" s="57">
        <v>1</v>
      </c>
      <c r="D67" s="23">
        <v>8000</v>
      </c>
      <c r="E67" s="37">
        <v>2745</v>
      </c>
      <c r="F67" s="57"/>
      <c r="G67" s="112">
        <v>0</v>
      </c>
      <c r="H67" s="112">
        <v>0</v>
      </c>
      <c r="I67" s="57"/>
      <c r="J67" s="112">
        <v>0</v>
      </c>
      <c r="K67" s="118">
        <v>0</v>
      </c>
      <c r="L67" s="57"/>
      <c r="M67" s="112">
        <v>0</v>
      </c>
      <c r="N67" s="89">
        <v>0</v>
      </c>
    </row>
    <row r="68" spans="1:14" x14ac:dyDescent="0.25">
      <c r="A68" s="164">
        <v>44</v>
      </c>
      <c r="B68" s="54" t="s">
        <v>311</v>
      </c>
      <c r="C68" s="57"/>
      <c r="D68" s="112">
        <v>0</v>
      </c>
      <c r="E68" s="112">
        <v>0</v>
      </c>
      <c r="F68" s="57"/>
      <c r="G68" s="112">
        <v>0</v>
      </c>
      <c r="H68" s="112">
        <v>0</v>
      </c>
      <c r="I68" s="57">
        <v>1</v>
      </c>
      <c r="J68" s="23">
        <v>115000</v>
      </c>
      <c r="K68" s="78">
        <v>58441.8</v>
      </c>
      <c r="L68" s="57">
        <v>1</v>
      </c>
      <c r="M68" s="112">
        <v>70000</v>
      </c>
      <c r="N68" s="89">
        <v>5824.87</v>
      </c>
    </row>
    <row r="69" spans="1:14" x14ac:dyDescent="0.25">
      <c r="A69" s="163">
        <v>45</v>
      </c>
      <c r="B69" s="54" t="s">
        <v>166</v>
      </c>
      <c r="C69" s="57"/>
      <c r="D69" s="112">
        <v>0</v>
      </c>
      <c r="E69" s="112">
        <v>0</v>
      </c>
      <c r="F69" s="57"/>
      <c r="G69" s="23">
        <v>25000</v>
      </c>
      <c r="H69" s="37">
        <v>0</v>
      </c>
      <c r="I69" s="57"/>
      <c r="J69" s="112">
        <v>0</v>
      </c>
      <c r="K69" s="118">
        <v>0</v>
      </c>
      <c r="L69" s="57"/>
      <c r="M69" s="112">
        <v>0</v>
      </c>
      <c r="N69" s="89">
        <v>0</v>
      </c>
    </row>
    <row r="70" spans="1:14" x14ac:dyDescent="0.25">
      <c r="A70" s="164">
        <v>46</v>
      </c>
      <c r="B70" s="54" t="s">
        <v>312</v>
      </c>
      <c r="C70" s="57"/>
      <c r="D70" s="112">
        <v>0</v>
      </c>
      <c r="E70" s="112">
        <v>0</v>
      </c>
      <c r="F70" s="57"/>
      <c r="G70" s="112">
        <v>0</v>
      </c>
      <c r="H70" s="112">
        <v>0</v>
      </c>
      <c r="I70" s="57">
        <v>1</v>
      </c>
      <c r="J70" s="23">
        <v>50000</v>
      </c>
      <c r="K70" s="78">
        <v>39386.78</v>
      </c>
      <c r="L70" s="57"/>
      <c r="M70" s="112">
        <v>0</v>
      </c>
      <c r="N70" s="89">
        <v>0</v>
      </c>
    </row>
    <row r="71" spans="1:14" x14ac:dyDescent="0.25">
      <c r="A71" s="163">
        <v>47</v>
      </c>
      <c r="B71" s="105" t="s">
        <v>321</v>
      </c>
      <c r="C71" s="57"/>
      <c r="D71" s="112">
        <v>0</v>
      </c>
      <c r="E71" s="112">
        <v>0</v>
      </c>
      <c r="F71" s="57">
        <v>1</v>
      </c>
      <c r="G71" s="23">
        <v>30000</v>
      </c>
      <c r="H71" s="37">
        <v>7633.36</v>
      </c>
      <c r="I71" s="57"/>
      <c r="J71" s="112">
        <v>0</v>
      </c>
      <c r="K71" s="118">
        <v>0</v>
      </c>
      <c r="L71" s="57"/>
      <c r="M71" s="23">
        <v>100000</v>
      </c>
      <c r="N71" s="89">
        <v>0</v>
      </c>
    </row>
    <row r="72" spans="1:14" x14ac:dyDescent="0.25">
      <c r="A72" s="164">
        <v>48</v>
      </c>
      <c r="B72" s="54" t="s">
        <v>177</v>
      </c>
      <c r="C72" s="57"/>
      <c r="D72" s="112">
        <v>0</v>
      </c>
      <c r="E72" s="112">
        <v>0</v>
      </c>
      <c r="F72" s="57"/>
      <c r="G72" s="112">
        <v>0</v>
      </c>
      <c r="H72" s="112">
        <v>0</v>
      </c>
      <c r="I72" s="57">
        <v>1</v>
      </c>
      <c r="J72" s="112">
        <v>0</v>
      </c>
      <c r="K72" s="78">
        <v>4463.8900000000003</v>
      </c>
      <c r="L72" s="57"/>
      <c r="M72" s="112">
        <v>0</v>
      </c>
      <c r="N72" s="89">
        <v>0</v>
      </c>
    </row>
    <row r="73" spans="1:14" x14ac:dyDescent="0.25">
      <c r="A73" s="163">
        <v>49</v>
      </c>
      <c r="B73" s="54" t="s">
        <v>178</v>
      </c>
      <c r="C73" s="57"/>
      <c r="D73" s="112">
        <v>0</v>
      </c>
      <c r="E73" s="112">
        <v>0</v>
      </c>
      <c r="F73" s="57"/>
      <c r="G73" s="112">
        <v>0</v>
      </c>
      <c r="H73" s="112">
        <v>0</v>
      </c>
      <c r="I73" s="57">
        <v>1</v>
      </c>
      <c r="J73" s="112">
        <v>0</v>
      </c>
      <c r="K73" s="78">
        <v>2960</v>
      </c>
      <c r="L73" s="57"/>
      <c r="M73" s="112">
        <v>0</v>
      </c>
      <c r="N73" s="89">
        <v>0</v>
      </c>
    </row>
    <row r="74" spans="1:14" x14ac:dyDescent="0.25">
      <c r="A74" s="164">
        <v>50</v>
      </c>
      <c r="B74" s="84" t="s">
        <v>203</v>
      </c>
      <c r="C74" s="87"/>
      <c r="D74" s="112">
        <v>0</v>
      </c>
      <c r="E74" s="112">
        <v>0</v>
      </c>
      <c r="F74" s="87"/>
      <c r="G74" s="112">
        <v>0</v>
      </c>
      <c r="H74" s="112">
        <v>0</v>
      </c>
      <c r="I74" s="87"/>
      <c r="J74" s="112">
        <v>0</v>
      </c>
      <c r="K74" s="118">
        <v>0</v>
      </c>
      <c r="L74" s="87">
        <v>1</v>
      </c>
      <c r="M74" s="112">
        <v>0</v>
      </c>
      <c r="N74" s="96">
        <v>1509.31</v>
      </c>
    </row>
    <row r="75" spans="1:14" x14ac:dyDescent="0.25">
      <c r="A75" s="163">
        <v>51</v>
      </c>
      <c r="B75" s="115" t="s">
        <v>307</v>
      </c>
      <c r="C75" s="57"/>
      <c r="D75" s="112">
        <v>0</v>
      </c>
      <c r="E75" s="112">
        <v>0</v>
      </c>
      <c r="F75" s="57"/>
      <c r="G75" s="23">
        <v>35000</v>
      </c>
      <c r="H75" s="37">
        <v>0</v>
      </c>
      <c r="I75" s="57"/>
      <c r="J75" s="112">
        <v>0</v>
      </c>
      <c r="K75" s="118">
        <v>0</v>
      </c>
      <c r="L75" s="57"/>
      <c r="M75" s="112">
        <v>0</v>
      </c>
      <c r="N75" s="89">
        <v>0</v>
      </c>
    </row>
    <row r="76" spans="1:14" x14ac:dyDescent="0.25">
      <c r="A76" s="164">
        <v>52</v>
      </c>
      <c r="B76" s="54" t="s">
        <v>178</v>
      </c>
      <c r="C76" s="57"/>
      <c r="D76" s="112">
        <v>0</v>
      </c>
      <c r="E76" s="112">
        <v>0</v>
      </c>
      <c r="F76" s="57">
        <v>1</v>
      </c>
      <c r="G76" s="23">
        <v>5000</v>
      </c>
      <c r="H76" s="37">
        <v>1593.08</v>
      </c>
      <c r="I76" s="57"/>
      <c r="J76" s="112">
        <v>0</v>
      </c>
      <c r="K76" s="118">
        <v>0</v>
      </c>
      <c r="L76" s="57"/>
      <c r="M76" s="112">
        <v>0</v>
      </c>
      <c r="N76" s="89">
        <v>0</v>
      </c>
    </row>
    <row r="77" spans="1:14" x14ac:dyDescent="0.25">
      <c r="A77" s="163">
        <v>53</v>
      </c>
      <c r="B77" s="54" t="s">
        <v>308</v>
      </c>
      <c r="C77" s="57"/>
      <c r="D77" s="23">
        <v>40000</v>
      </c>
      <c r="E77" s="37">
        <v>0</v>
      </c>
      <c r="F77" s="57"/>
      <c r="G77" s="112">
        <v>0</v>
      </c>
      <c r="H77" s="37">
        <v>0</v>
      </c>
      <c r="I77" s="57"/>
      <c r="J77" s="112">
        <v>0</v>
      </c>
      <c r="K77" s="118">
        <v>0</v>
      </c>
      <c r="L77" s="57"/>
      <c r="M77" s="112">
        <v>0</v>
      </c>
      <c r="N77" s="95">
        <v>0</v>
      </c>
    </row>
    <row r="78" spans="1:14" x14ac:dyDescent="0.25">
      <c r="A78" s="164">
        <v>54</v>
      </c>
      <c r="B78" s="84" t="s">
        <v>204</v>
      </c>
      <c r="C78" s="87"/>
      <c r="D78" s="112">
        <v>0</v>
      </c>
      <c r="E78" s="112">
        <v>0</v>
      </c>
      <c r="F78" s="87"/>
      <c r="G78" s="112">
        <v>0</v>
      </c>
      <c r="H78" s="112">
        <v>0</v>
      </c>
      <c r="I78" s="87"/>
      <c r="J78" s="112">
        <v>0</v>
      </c>
      <c r="K78" s="118">
        <v>0</v>
      </c>
      <c r="L78" s="87">
        <v>1</v>
      </c>
      <c r="M78" s="112">
        <v>100000</v>
      </c>
      <c r="N78" s="96">
        <v>101065.89</v>
      </c>
    </row>
    <row r="79" spans="1:14" x14ac:dyDescent="0.25">
      <c r="A79" s="163">
        <v>55</v>
      </c>
      <c r="B79" s="105" t="s">
        <v>322</v>
      </c>
      <c r="C79" s="57"/>
      <c r="D79" s="112">
        <v>0</v>
      </c>
      <c r="E79" s="112">
        <v>0</v>
      </c>
      <c r="F79" s="57"/>
      <c r="G79" s="23">
        <v>20000</v>
      </c>
      <c r="H79" s="112">
        <v>0</v>
      </c>
      <c r="I79" s="57"/>
      <c r="J79" s="112">
        <v>137000</v>
      </c>
      <c r="K79" s="118">
        <v>0</v>
      </c>
      <c r="L79" s="57">
        <v>1</v>
      </c>
      <c r="M79" s="112">
        <v>95000</v>
      </c>
      <c r="N79" s="89">
        <v>24339</v>
      </c>
    </row>
    <row r="80" spans="1:14" x14ac:dyDescent="0.25">
      <c r="A80" s="164">
        <v>56</v>
      </c>
      <c r="B80" s="84" t="s">
        <v>205</v>
      </c>
      <c r="C80" s="87"/>
      <c r="D80" s="112">
        <v>0</v>
      </c>
      <c r="E80" s="112">
        <v>0</v>
      </c>
      <c r="F80" s="87"/>
      <c r="G80" s="112">
        <v>0</v>
      </c>
      <c r="H80" s="112">
        <v>0</v>
      </c>
      <c r="I80" s="87"/>
      <c r="J80" s="112">
        <v>0</v>
      </c>
      <c r="K80" s="118">
        <v>0</v>
      </c>
      <c r="L80" s="87">
        <v>1</v>
      </c>
      <c r="M80" s="112">
        <v>45000</v>
      </c>
      <c r="N80" s="96">
        <v>24809.96</v>
      </c>
    </row>
    <row r="81" spans="1:14" x14ac:dyDescent="0.25">
      <c r="A81" s="163">
        <v>57</v>
      </c>
      <c r="B81" s="105" t="s">
        <v>297</v>
      </c>
      <c r="C81" s="57"/>
      <c r="D81" s="112">
        <v>0</v>
      </c>
      <c r="E81" s="112">
        <v>0</v>
      </c>
      <c r="F81" s="57"/>
      <c r="G81" s="23">
        <v>20000</v>
      </c>
      <c r="H81" s="112">
        <v>0</v>
      </c>
      <c r="I81" s="57"/>
      <c r="J81" s="112">
        <v>0</v>
      </c>
      <c r="K81" s="118">
        <v>0</v>
      </c>
      <c r="L81" s="57"/>
      <c r="M81" s="112">
        <v>0</v>
      </c>
      <c r="N81" s="89">
        <v>0</v>
      </c>
    </row>
    <row r="82" spans="1:14" x14ac:dyDescent="0.25">
      <c r="A82" s="164">
        <v>58</v>
      </c>
      <c r="B82" s="54" t="s">
        <v>76</v>
      </c>
      <c r="C82" s="57">
        <v>1</v>
      </c>
      <c r="D82" s="23">
        <v>18000</v>
      </c>
      <c r="E82" s="37">
        <v>7096.13</v>
      </c>
      <c r="F82" s="57"/>
      <c r="G82" s="112">
        <v>0</v>
      </c>
      <c r="H82" s="37">
        <v>0</v>
      </c>
      <c r="I82" s="57"/>
      <c r="J82" s="112">
        <v>0</v>
      </c>
      <c r="K82" s="118">
        <v>0</v>
      </c>
      <c r="L82" s="57"/>
      <c r="M82" s="112">
        <v>0</v>
      </c>
      <c r="N82" s="95">
        <v>0</v>
      </c>
    </row>
    <row r="83" spans="1:14" x14ac:dyDescent="0.25">
      <c r="A83" s="163">
        <v>59</v>
      </c>
      <c r="B83" s="54" t="s">
        <v>77</v>
      </c>
      <c r="C83" s="57">
        <v>1</v>
      </c>
      <c r="D83" s="23">
        <v>40000</v>
      </c>
      <c r="E83" s="37">
        <v>42238.8</v>
      </c>
      <c r="F83" s="57"/>
      <c r="G83" s="112">
        <v>0</v>
      </c>
      <c r="H83" s="37">
        <v>0</v>
      </c>
      <c r="I83" s="57"/>
      <c r="J83" s="112">
        <v>0</v>
      </c>
      <c r="K83" s="118">
        <v>0</v>
      </c>
      <c r="L83" s="57"/>
      <c r="M83" s="112">
        <v>0</v>
      </c>
      <c r="N83" s="95">
        <v>0</v>
      </c>
    </row>
    <row r="84" spans="1:14" x14ac:dyDescent="0.25">
      <c r="A84" s="164">
        <v>60</v>
      </c>
      <c r="B84" s="54" t="s">
        <v>78</v>
      </c>
      <c r="C84" s="57">
        <v>1</v>
      </c>
      <c r="D84" s="23">
        <v>20000</v>
      </c>
      <c r="E84" s="37">
        <v>1545</v>
      </c>
      <c r="F84" s="57"/>
      <c r="G84" s="112">
        <v>0</v>
      </c>
      <c r="H84" s="37">
        <v>0</v>
      </c>
      <c r="I84" s="57"/>
      <c r="J84" s="112">
        <v>0</v>
      </c>
      <c r="K84" s="118">
        <v>0</v>
      </c>
      <c r="L84" s="57"/>
      <c r="M84" s="112">
        <v>0</v>
      </c>
      <c r="N84" s="95">
        <v>0</v>
      </c>
    </row>
    <row r="85" spans="1:14" x14ac:dyDescent="0.25">
      <c r="A85" s="163">
        <v>61</v>
      </c>
      <c r="B85" s="54" t="s">
        <v>79</v>
      </c>
      <c r="C85" s="57">
        <v>1</v>
      </c>
      <c r="D85" s="23">
        <v>0</v>
      </c>
      <c r="E85" s="37">
        <v>2159</v>
      </c>
      <c r="F85" s="57"/>
      <c r="G85" s="112">
        <v>0</v>
      </c>
      <c r="H85" s="37">
        <v>0</v>
      </c>
      <c r="I85" s="57"/>
      <c r="J85" s="112">
        <v>0</v>
      </c>
      <c r="K85" s="118">
        <v>0</v>
      </c>
      <c r="L85" s="57"/>
      <c r="M85" s="112">
        <v>0</v>
      </c>
      <c r="N85" s="95">
        <v>0</v>
      </c>
    </row>
    <row r="86" spans="1:14" x14ac:dyDescent="0.25">
      <c r="A86" s="164">
        <v>62</v>
      </c>
      <c r="B86" s="54" t="s">
        <v>80</v>
      </c>
      <c r="C86" s="57">
        <v>1</v>
      </c>
      <c r="D86" s="23">
        <v>25000</v>
      </c>
      <c r="E86" s="37">
        <v>23353.08</v>
      </c>
      <c r="F86" s="57"/>
      <c r="G86" s="112">
        <v>0</v>
      </c>
      <c r="H86" s="37">
        <v>0</v>
      </c>
      <c r="I86" s="57"/>
      <c r="J86" s="112">
        <v>0</v>
      </c>
      <c r="K86" s="118">
        <v>0</v>
      </c>
      <c r="L86" s="57"/>
      <c r="M86" s="112">
        <v>0</v>
      </c>
      <c r="N86" s="95">
        <v>0</v>
      </c>
    </row>
    <row r="87" spans="1:14" x14ac:dyDescent="0.25">
      <c r="A87" s="163">
        <v>63</v>
      </c>
      <c r="B87" s="54" t="s">
        <v>81</v>
      </c>
      <c r="C87" s="57"/>
      <c r="D87" s="23">
        <v>30000</v>
      </c>
      <c r="E87" s="37">
        <v>0</v>
      </c>
      <c r="F87" s="57">
        <v>1</v>
      </c>
      <c r="G87" s="23">
        <v>20000</v>
      </c>
      <c r="H87" s="37">
        <v>17588.96</v>
      </c>
      <c r="I87" s="57"/>
      <c r="J87" s="23">
        <v>130000</v>
      </c>
      <c r="K87" s="78">
        <v>0</v>
      </c>
      <c r="L87" s="57"/>
      <c r="M87" s="23">
        <v>100000</v>
      </c>
      <c r="N87" s="95">
        <v>0</v>
      </c>
    </row>
    <row r="88" spans="1:14" x14ac:dyDescent="0.25">
      <c r="A88" s="164">
        <v>64</v>
      </c>
      <c r="B88" s="54" t="s">
        <v>179</v>
      </c>
      <c r="C88" s="57"/>
      <c r="D88" s="112">
        <v>0</v>
      </c>
      <c r="E88" s="112">
        <v>0</v>
      </c>
      <c r="F88" s="57">
        <v>1</v>
      </c>
      <c r="G88" s="23">
        <v>60000</v>
      </c>
      <c r="H88" s="37">
        <v>57371.05</v>
      </c>
      <c r="I88" s="57"/>
      <c r="J88" s="112">
        <v>0</v>
      </c>
      <c r="K88" s="118">
        <v>0</v>
      </c>
      <c r="L88" s="57"/>
      <c r="M88" s="112">
        <v>0</v>
      </c>
      <c r="N88" s="89">
        <v>0</v>
      </c>
    </row>
    <row r="89" spans="1:14" x14ac:dyDescent="0.25">
      <c r="A89" s="163">
        <v>65</v>
      </c>
      <c r="B89" s="54" t="s">
        <v>180</v>
      </c>
      <c r="C89" s="57"/>
      <c r="D89" s="112">
        <v>0</v>
      </c>
      <c r="E89" s="112">
        <v>0</v>
      </c>
      <c r="F89" s="57">
        <v>1</v>
      </c>
      <c r="G89" s="23">
        <v>35000</v>
      </c>
      <c r="H89" s="37">
        <v>30934.400000000001</v>
      </c>
      <c r="I89" s="57"/>
      <c r="J89" s="112">
        <v>0</v>
      </c>
      <c r="K89" s="118">
        <v>0</v>
      </c>
      <c r="L89" s="57"/>
      <c r="M89" s="112">
        <v>0</v>
      </c>
      <c r="N89" s="89">
        <v>0</v>
      </c>
    </row>
    <row r="90" spans="1:14" x14ac:dyDescent="0.25">
      <c r="A90" s="164">
        <v>66</v>
      </c>
      <c r="B90" s="54" t="s">
        <v>181</v>
      </c>
      <c r="C90" s="57"/>
      <c r="D90" s="112">
        <v>0</v>
      </c>
      <c r="E90" s="112">
        <v>0</v>
      </c>
      <c r="F90" s="57">
        <v>1</v>
      </c>
      <c r="G90" s="23">
        <v>15000</v>
      </c>
      <c r="H90" s="37">
        <v>11339.15</v>
      </c>
      <c r="I90" s="57"/>
      <c r="J90" s="112">
        <v>0</v>
      </c>
      <c r="K90" s="118">
        <v>0</v>
      </c>
      <c r="L90" s="57">
        <v>1</v>
      </c>
      <c r="M90" s="23">
        <v>90000</v>
      </c>
      <c r="N90" s="95">
        <v>36971.269999999997</v>
      </c>
    </row>
    <row r="91" spans="1:14" x14ac:dyDescent="0.25">
      <c r="A91" s="163">
        <v>67</v>
      </c>
      <c r="B91" s="54" t="s">
        <v>182</v>
      </c>
      <c r="C91" s="57"/>
      <c r="D91" s="112">
        <v>0</v>
      </c>
      <c r="E91" s="112">
        <v>0</v>
      </c>
      <c r="F91" s="57"/>
      <c r="G91" s="112">
        <v>0</v>
      </c>
      <c r="H91" s="112">
        <v>0</v>
      </c>
      <c r="I91" s="57">
        <v>1</v>
      </c>
      <c r="J91" s="23">
        <v>50000</v>
      </c>
      <c r="K91" s="78">
        <v>45324.54</v>
      </c>
      <c r="L91" s="57"/>
      <c r="M91" s="112">
        <v>0</v>
      </c>
      <c r="N91" s="89">
        <v>0</v>
      </c>
    </row>
    <row r="92" spans="1:14" x14ac:dyDescent="0.25">
      <c r="A92" s="164">
        <v>68</v>
      </c>
      <c r="B92" s="84" t="s">
        <v>206</v>
      </c>
      <c r="C92" s="87"/>
      <c r="D92" s="112">
        <v>0</v>
      </c>
      <c r="E92" s="112">
        <v>0</v>
      </c>
      <c r="F92" s="87"/>
      <c r="G92" s="112">
        <v>0</v>
      </c>
      <c r="H92" s="112">
        <v>0</v>
      </c>
      <c r="I92" s="87"/>
      <c r="J92" s="112">
        <v>0</v>
      </c>
      <c r="K92" s="118">
        <v>0</v>
      </c>
      <c r="L92" s="87">
        <v>1</v>
      </c>
      <c r="M92" s="112">
        <v>90000</v>
      </c>
      <c r="N92" s="96">
        <v>64858.8</v>
      </c>
    </row>
    <row r="93" spans="1:14" x14ac:dyDescent="0.25">
      <c r="A93" s="163">
        <v>69</v>
      </c>
      <c r="B93" s="54" t="s">
        <v>82</v>
      </c>
      <c r="C93" s="57">
        <v>1</v>
      </c>
      <c r="D93" s="23">
        <v>32000</v>
      </c>
      <c r="E93" s="37">
        <v>33085.769999999997</v>
      </c>
      <c r="F93" s="57"/>
      <c r="G93" s="112">
        <v>0</v>
      </c>
      <c r="H93" s="112">
        <v>0</v>
      </c>
      <c r="I93" s="57"/>
      <c r="J93" s="112">
        <v>0</v>
      </c>
      <c r="K93" s="118">
        <v>0</v>
      </c>
      <c r="L93" s="57"/>
      <c r="M93" s="112">
        <v>0</v>
      </c>
      <c r="N93" s="89">
        <v>0</v>
      </c>
    </row>
    <row r="94" spans="1:14" x14ac:dyDescent="0.25">
      <c r="A94" s="164">
        <v>70</v>
      </c>
      <c r="B94" s="54" t="s">
        <v>183</v>
      </c>
      <c r="C94" s="57"/>
      <c r="D94" s="112">
        <v>0</v>
      </c>
      <c r="E94" s="112">
        <v>0</v>
      </c>
      <c r="F94" s="57">
        <v>1</v>
      </c>
      <c r="G94" s="23">
        <v>25000</v>
      </c>
      <c r="H94" s="37">
        <v>4482.1000000000004</v>
      </c>
      <c r="I94" s="57"/>
      <c r="J94" s="112">
        <v>0</v>
      </c>
      <c r="K94" s="118">
        <v>0</v>
      </c>
      <c r="L94" s="57"/>
      <c r="M94" s="112">
        <v>0</v>
      </c>
      <c r="N94" s="89">
        <v>0</v>
      </c>
    </row>
    <row r="95" spans="1:14" x14ac:dyDescent="0.25">
      <c r="A95" s="163">
        <v>71</v>
      </c>
      <c r="B95" s="84" t="s">
        <v>207</v>
      </c>
      <c r="C95" s="87"/>
      <c r="D95" s="112">
        <v>0</v>
      </c>
      <c r="E95" s="112">
        <v>0</v>
      </c>
      <c r="F95" s="87"/>
      <c r="G95" s="112">
        <v>0</v>
      </c>
      <c r="H95" s="112">
        <v>0</v>
      </c>
      <c r="I95" s="87"/>
      <c r="J95" s="112">
        <v>0</v>
      </c>
      <c r="K95" s="118">
        <v>0</v>
      </c>
      <c r="L95" s="87"/>
      <c r="M95" s="112">
        <v>20000</v>
      </c>
      <c r="N95" s="89">
        <v>0</v>
      </c>
    </row>
    <row r="96" spans="1:14" x14ac:dyDescent="0.25">
      <c r="A96" s="164">
        <v>72</v>
      </c>
      <c r="B96" s="54" t="s">
        <v>184</v>
      </c>
      <c r="C96" s="57"/>
      <c r="D96" s="112">
        <v>0</v>
      </c>
      <c r="E96" s="112">
        <v>0</v>
      </c>
      <c r="F96" s="57"/>
      <c r="G96" s="23">
        <v>15000</v>
      </c>
      <c r="H96" s="112">
        <v>0</v>
      </c>
      <c r="I96" s="57">
        <v>1</v>
      </c>
      <c r="J96" s="23">
        <v>15000</v>
      </c>
      <c r="K96" s="78">
        <v>11225.42</v>
      </c>
      <c r="L96" s="57"/>
      <c r="M96" s="112">
        <v>0</v>
      </c>
      <c r="N96" s="89">
        <v>0</v>
      </c>
    </row>
    <row r="97" spans="1:14" x14ac:dyDescent="0.25">
      <c r="A97" s="163">
        <v>73</v>
      </c>
      <c r="B97" s="54" t="s">
        <v>300</v>
      </c>
      <c r="C97" s="57"/>
      <c r="D97" s="112">
        <v>0</v>
      </c>
      <c r="E97" s="112">
        <v>0</v>
      </c>
      <c r="F97" s="57"/>
      <c r="G97" s="112">
        <v>0</v>
      </c>
      <c r="H97" s="112">
        <v>0</v>
      </c>
      <c r="I97" s="57">
        <v>1</v>
      </c>
      <c r="J97" s="23">
        <v>50000</v>
      </c>
      <c r="K97" s="78">
        <v>53423.6</v>
      </c>
      <c r="L97" s="57"/>
      <c r="M97" s="112">
        <v>0</v>
      </c>
      <c r="N97" s="89">
        <v>0</v>
      </c>
    </row>
    <row r="98" spans="1:14" x14ac:dyDescent="0.25">
      <c r="A98" s="164">
        <v>74</v>
      </c>
      <c r="B98" s="54" t="s">
        <v>299</v>
      </c>
      <c r="C98" s="57"/>
      <c r="D98" s="112">
        <v>0</v>
      </c>
      <c r="E98" s="112">
        <v>0</v>
      </c>
      <c r="F98" s="57"/>
      <c r="G98" s="23">
        <v>20000</v>
      </c>
      <c r="H98" s="112">
        <v>0</v>
      </c>
      <c r="I98" s="57"/>
      <c r="J98" s="112">
        <v>0</v>
      </c>
      <c r="K98" s="118">
        <v>0</v>
      </c>
      <c r="L98" s="57"/>
      <c r="M98" s="112">
        <v>0</v>
      </c>
      <c r="N98" s="89">
        <v>0</v>
      </c>
    </row>
    <row r="99" spans="1:14" x14ac:dyDescent="0.25">
      <c r="A99" s="163">
        <v>75</v>
      </c>
      <c r="B99" s="54" t="s">
        <v>83</v>
      </c>
      <c r="C99" s="57">
        <v>1</v>
      </c>
      <c r="D99" s="23">
        <v>8580</v>
      </c>
      <c r="E99" s="37">
        <v>6013.91</v>
      </c>
      <c r="F99" s="57"/>
      <c r="G99" s="112">
        <v>0</v>
      </c>
      <c r="H99" s="112">
        <v>0</v>
      </c>
      <c r="I99" s="57"/>
      <c r="J99" s="112">
        <v>0</v>
      </c>
      <c r="K99" s="118">
        <v>0</v>
      </c>
      <c r="L99" s="57"/>
      <c r="M99" s="112">
        <v>0</v>
      </c>
      <c r="N99" s="89">
        <v>0</v>
      </c>
    </row>
    <row r="100" spans="1:14" x14ac:dyDescent="0.25">
      <c r="A100" s="164">
        <v>76</v>
      </c>
      <c r="B100" s="54" t="s">
        <v>185</v>
      </c>
      <c r="C100" s="57"/>
      <c r="D100" s="112">
        <v>0</v>
      </c>
      <c r="E100" s="112">
        <v>0</v>
      </c>
      <c r="F100" s="57">
        <v>1</v>
      </c>
      <c r="G100" s="23">
        <v>20000</v>
      </c>
      <c r="H100" s="37">
        <v>9537.31</v>
      </c>
      <c r="I100" s="57"/>
      <c r="J100" s="112">
        <v>0</v>
      </c>
      <c r="K100" s="118">
        <v>0</v>
      </c>
      <c r="L100" s="57"/>
      <c r="M100" s="112">
        <v>0</v>
      </c>
      <c r="N100" s="89">
        <v>0</v>
      </c>
    </row>
    <row r="101" spans="1:14" x14ac:dyDescent="0.25">
      <c r="A101" s="163">
        <v>77</v>
      </c>
      <c r="B101" s="54" t="s">
        <v>186</v>
      </c>
      <c r="C101" s="57"/>
      <c r="D101" s="112">
        <v>0</v>
      </c>
      <c r="E101" s="112">
        <v>0</v>
      </c>
      <c r="F101" s="57">
        <v>1</v>
      </c>
      <c r="G101" s="112">
        <v>0</v>
      </c>
      <c r="H101" s="37">
        <v>16731.53</v>
      </c>
      <c r="I101" s="57">
        <v>1</v>
      </c>
      <c r="J101" s="23">
        <v>25000</v>
      </c>
      <c r="K101" s="78">
        <v>18454.62</v>
      </c>
      <c r="L101" s="57">
        <v>1</v>
      </c>
      <c r="M101" s="23">
        <v>28000</v>
      </c>
      <c r="N101" s="95">
        <v>25883.41</v>
      </c>
    </row>
    <row r="102" spans="1:14" x14ac:dyDescent="0.25">
      <c r="A102" s="164">
        <v>78</v>
      </c>
      <c r="B102" s="54" t="s">
        <v>318</v>
      </c>
      <c r="C102" s="57"/>
      <c r="D102" s="112">
        <v>0</v>
      </c>
      <c r="E102" s="112">
        <v>0</v>
      </c>
      <c r="F102" s="57"/>
      <c r="G102" s="112">
        <v>0</v>
      </c>
      <c r="H102" s="112">
        <v>0</v>
      </c>
      <c r="I102" s="57"/>
      <c r="J102" s="23">
        <v>32000</v>
      </c>
      <c r="K102" s="118">
        <v>0</v>
      </c>
      <c r="L102" s="57"/>
      <c r="M102" s="121">
        <v>35000</v>
      </c>
      <c r="N102" s="89">
        <v>0</v>
      </c>
    </row>
    <row r="103" spans="1:14" x14ac:dyDescent="0.25">
      <c r="A103" s="163">
        <v>79</v>
      </c>
      <c r="B103" s="54" t="s">
        <v>187</v>
      </c>
      <c r="C103" s="57"/>
      <c r="D103" s="112">
        <v>0</v>
      </c>
      <c r="E103" s="112">
        <v>0</v>
      </c>
      <c r="F103" s="57"/>
      <c r="G103" s="112">
        <v>0</v>
      </c>
      <c r="H103" s="112">
        <v>0</v>
      </c>
      <c r="I103" s="57"/>
      <c r="J103" s="112">
        <v>0</v>
      </c>
      <c r="K103" s="118">
        <v>0</v>
      </c>
      <c r="L103" s="57">
        <v>1</v>
      </c>
      <c r="M103" s="120">
        <v>25000</v>
      </c>
      <c r="N103" s="95">
        <v>17424.72</v>
      </c>
    </row>
    <row r="104" spans="1:14" x14ac:dyDescent="0.25">
      <c r="A104" s="164">
        <v>80</v>
      </c>
      <c r="B104" s="54" t="s">
        <v>200</v>
      </c>
      <c r="C104" s="57">
        <v>1</v>
      </c>
      <c r="D104" s="112">
        <v>0</v>
      </c>
      <c r="E104" s="37">
        <v>8350.77</v>
      </c>
      <c r="F104" s="57">
        <v>1</v>
      </c>
      <c r="G104" s="112">
        <v>40000</v>
      </c>
      <c r="H104" s="112">
        <v>2698.55</v>
      </c>
      <c r="I104" s="57"/>
      <c r="J104" s="112">
        <v>0</v>
      </c>
      <c r="K104" s="118">
        <v>0</v>
      </c>
      <c r="L104" s="57"/>
      <c r="M104" s="112">
        <v>0</v>
      </c>
      <c r="N104" s="89">
        <v>0</v>
      </c>
    </row>
    <row r="105" spans="1:14" x14ac:dyDescent="0.25">
      <c r="A105" s="163">
        <v>81</v>
      </c>
      <c r="B105" s="84" t="s">
        <v>113</v>
      </c>
      <c r="C105" s="87"/>
      <c r="D105" s="88">
        <v>84420</v>
      </c>
      <c r="E105" s="112">
        <v>0</v>
      </c>
      <c r="F105" s="87"/>
      <c r="G105" s="112">
        <v>90000</v>
      </c>
      <c r="H105" s="112">
        <v>0</v>
      </c>
      <c r="I105" s="87"/>
      <c r="J105" s="112">
        <v>60000</v>
      </c>
      <c r="K105" s="118">
        <v>0</v>
      </c>
      <c r="L105" s="87"/>
      <c r="M105" s="112">
        <v>38000</v>
      </c>
      <c r="N105" s="89">
        <v>0</v>
      </c>
    </row>
    <row r="106" spans="1:14" x14ac:dyDescent="0.25">
      <c r="A106" s="164">
        <v>82</v>
      </c>
      <c r="B106" s="84" t="s">
        <v>67</v>
      </c>
      <c r="C106" s="87">
        <v>1</v>
      </c>
      <c r="D106" s="112">
        <v>0</v>
      </c>
      <c r="E106" s="89">
        <v>110417.41</v>
      </c>
      <c r="F106" s="87"/>
      <c r="G106" s="112">
        <v>0</v>
      </c>
      <c r="H106" s="112">
        <v>0</v>
      </c>
      <c r="I106" s="87"/>
      <c r="J106" s="112">
        <v>0</v>
      </c>
      <c r="K106" s="118">
        <v>0</v>
      </c>
      <c r="L106" s="87"/>
      <c r="M106" s="112">
        <v>0</v>
      </c>
      <c r="N106" s="89">
        <v>0</v>
      </c>
    </row>
    <row r="107" spans="1:14" x14ac:dyDescent="0.25">
      <c r="A107" s="163">
        <v>83</v>
      </c>
      <c r="B107" s="109" t="s">
        <v>66</v>
      </c>
      <c r="C107" s="57">
        <v>1</v>
      </c>
      <c r="D107" s="112">
        <v>0</v>
      </c>
      <c r="E107" s="37">
        <v>5776.99</v>
      </c>
      <c r="F107" s="57"/>
      <c r="G107" s="112">
        <v>0</v>
      </c>
      <c r="H107" s="112">
        <v>0</v>
      </c>
      <c r="I107" s="87"/>
      <c r="J107" s="112">
        <v>0</v>
      </c>
      <c r="K107" s="118">
        <v>0</v>
      </c>
      <c r="L107" s="87"/>
      <c r="M107" s="112">
        <v>0</v>
      </c>
      <c r="N107" s="89">
        <v>0</v>
      </c>
    </row>
    <row r="108" spans="1:14" x14ac:dyDescent="0.25">
      <c r="A108" s="164">
        <v>84</v>
      </c>
      <c r="B108" s="84" t="s">
        <v>191</v>
      </c>
      <c r="C108" s="87"/>
      <c r="D108" s="112">
        <v>0</v>
      </c>
      <c r="E108" s="112">
        <v>0</v>
      </c>
      <c r="F108" s="87"/>
      <c r="G108" s="112">
        <v>0</v>
      </c>
      <c r="H108" s="112">
        <v>0</v>
      </c>
      <c r="I108" s="87">
        <v>1</v>
      </c>
      <c r="J108" s="112">
        <v>20000</v>
      </c>
      <c r="K108" s="118">
        <v>18915.09</v>
      </c>
      <c r="L108" s="87">
        <v>1</v>
      </c>
      <c r="M108" s="112">
        <v>18000</v>
      </c>
      <c r="N108" s="96">
        <v>19423.25</v>
      </c>
    </row>
    <row r="109" spans="1:14" x14ac:dyDescent="0.25">
      <c r="A109" s="163">
        <v>85</v>
      </c>
      <c r="B109" s="84" t="s">
        <v>313</v>
      </c>
      <c r="C109" s="87"/>
      <c r="D109" s="112">
        <v>0</v>
      </c>
      <c r="E109" s="112">
        <v>0</v>
      </c>
      <c r="F109" s="87"/>
      <c r="G109" s="112">
        <v>0</v>
      </c>
      <c r="H109" s="112">
        <v>0</v>
      </c>
      <c r="I109" s="87">
        <v>1</v>
      </c>
      <c r="J109" s="112">
        <v>20000</v>
      </c>
      <c r="K109" s="118">
        <v>4464.9799999999996</v>
      </c>
      <c r="L109" s="87">
        <v>1</v>
      </c>
      <c r="M109" s="112">
        <v>30000</v>
      </c>
      <c r="N109" s="96">
        <v>495</v>
      </c>
    </row>
    <row r="110" spans="1:14" x14ac:dyDescent="0.25">
      <c r="A110" s="164">
        <v>86</v>
      </c>
      <c r="B110" s="84" t="s">
        <v>314</v>
      </c>
      <c r="C110" s="87"/>
      <c r="D110" s="112">
        <v>0</v>
      </c>
      <c r="E110" s="112">
        <v>0</v>
      </c>
      <c r="F110" s="87"/>
      <c r="G110" s="112">
        <v>0</v>
      </c>
      <c r="H110" s="112">
        <v>0</v>
      </c>
      <c r="I110" s="87">
        <v>1</v>
      </c>
      <c r="J110" s="112">
        <v>85000</v>
      </c>
      <c r="K110" s="118">
        <v>85850.63</v>
      </c>
      <c r="L110" s="87">
        <v>1</v>
      </c>
      <c r="M110" s="112">
        <v>135000</v>
      </c>
      <c r="N110" s="96">
        <v>139086.54999999999</v>
      </c>
    </row>
    <row r="111" spans="1:14" x14ac:dyDescent="0.25">
      <c r="A111" s="163">
        <v>87</v>
      </c>
      <c r="B111" s="84" t="s">
        <v>315</v>
      </c>
      <c r="C111" s="87"/>
      <c r="D111" s="112">
        <v>0</v>
      </c>
      <c r="E111" s="112">
        <v>0</v>
      </c>
      <c r="F111" s="87"/>
      <c r="G111" s="112">
        <v>0</v>
      </c>
      <c r="H111" s="112">
        <v>0</v>
      </c>
      <c r="I111" s="87">
        <v>1</v>
      </c>
      <c r="J111" s="112">
        <v>50000</v>
      </c>
      <c r="K111" s="118">
        <v>50000</v>
      </c>
      <c r="L111" s="87"/>
      <c r="M111" s="112">
        <v>95000</v>
      </c>
      <c r="N111" s="89">
        <v>0</v>
      </c>
    </row>
    <row r="112" spans="1:14" x14ac:dyDescent="0.25">
      <c r="A112" s="164">
        <v>88</v>
      </c>
      <c r="B112" s="84" t="s">
        <v>316</v>
      </c>
      <c r="C112" s="87"/>
      <c r="D112" s="112">
        <v>0</v>
      </c>
      <c r="E112" s="112">
        <v>0</v>
      </c>
      <c r="F112" s="87"/>
      <c r="G112" s="112">
        <v>0</v>
      </c>
      <c r="H112" s="112">
        <v>0</v>
      </c>
      <c r="I112" s="87">
        <v>1</v>
      </c>
      <c r="J112" s="112">
        <v>56530</v>
      </c>
      <c r="K112" s="118">
        <v>50000</v>
      </c>
      <c r="L112" s="87"/>
      <c r="M112" s="112">
        <v>0</v>
      </c>
      <c r="N112" s="89">
        <v>0</v>
      </c>
    </row>
    <row r="113" spans="1:14" x14ac:dyDescent="0.25">
      <c r="A113" s="163">
        <v>89</v>
      </c>
      <c r="B113" s="84" t="s">
        <v>192</v>
      </c>
      <c r="C113" s="87"/>
      <c r="D113" s="112">
        <v>0</v>
      </c>
      <c r="E113" s="112">
        <v>0</v>
      </c>
      <c r="F113" s="87"/>
      <c r="G113" s="112">
        <v>0</v>
      </c>
      <c r="H113" s="112">
        <v>0</v>
      </c>
      <c r="I113" s="87">
        <v>1</v>
      </c>
      <c r="J113" s="112">
        <v>0</v>
      </c>
      <c r="K113" s="118">
        <v>2664.9</v>
      </c>
      <c r="L113" s="87"/>
      <c r="M113" s="112">
        <v>0</v>
      </c>
      <c r="N113" s="89">
        <v>0</v>
      </c>
    </row>
    <row r="114" spans="1:14" x14ac:dyDescent="0.25">
      <c r="A114" s="164">
        <v>90</v>
      </c>
      <c r="B114" s="84" t="s">
        <v>194</v>
      </c>
      <c r="C114" s="87"/>
      <c r="D114" s="112">
        <v>0</v>
      </c>
      <c r="E114" s="112">
        <v>0</v>
      </c>
      <c r="F114" s="87"/>
      <c r="G114" s="112">
        <v>0</v>
      </c>
      <c r="H114" s="112">
        <v>0</v>
      </c>
      <c r="I114" s="87">
        <v>1</v>
      </c>
      <c r="J114" s="112">
        <v>3470</v>
      </c>
      <c r="K114" s="118">
        <v>3470.13</v>
      </c>
      <c r="L114" s="87"/>
      <c r="M114" s="112">
        <v>0</v>
      </c>
      <c r="N114" s="89">
        <v>0</v>
      </c>
    </row>
    <row r="115" spans="1:14" x14ac:dyDescent="0.25">
      <c r="A115" s="163">
        <v>91</v>
      </c>
      <c r="B115" s="84" t="s">
        <v>317</v>
      </c>
      <c r="C115" s="87"/>
      <c r="D115" s="112">
        <v>0</v>
      </c>
      <c r="E115" s="112">
        <v>0</v>
      </c>
      <c r="F115" s="87"/>
      <c r="G115" s="112">
        <v>0</v>
      </c>
      <c r="H115" s="112">
        <v>0</v>
      </c>
      <c r="I115" s="87">
        <v>1</v>
      </c>
      <c r="J115" s="112">
        <v>0</v>
      </c>
      <c r="K115" s="118">
        <v>100000</v>
      </c>
      <c r="L115" s="87"/>
      <c r="M115" s="112">
        <v>0</v>
      </c>
      <c r="N115" s="89">
        <v>0</v>
      </c>
    </row>
    <row r="116" spans="1:14" x14ac:dyDescent="0.25">
      <c r="A116" s="164">
        <v>92</v>
      </c>
      <c r="B116" s="84" t="s">
        <v>195</v>
      </c>
      <c r="C116" s="87"/>
      <c r="D116" s="112">
        <v>0</v>
      </c>
      <c r="E116" s="112">
        <v>0</v>
      </c>
      <c r="F116" s="87"/>
      <c r="G116" s="112">
        <v>0</v>
      </c>
      <c r="H116" s="112">
        <v>0</v>
      </c>
      <c r="I116" s="87">
        <v>1</v>
      </c>
      <c r="J116" s="112">
        <v>39000</v>
      </c>
      <c r="K116" s="118">
        <v>14695.95</v>
      </c>
      <c r="L116" s="87"/>
      <c r="M116" s="112">
        <v>25000</v>
      </c>
      <c r="N116" s="89">
        <v>0</v>
      </c>
    </row>
    <row r="117" spans="1:14" x14ac:dyDescent="0.25">
      <c r="A117" s="163">
        <v>93</v>
      </c>
      <c r="B117" s="84" t="s">
        <v>196</v>
      </c>
      <c r="C117" s="87"/>
      <c r="D117" s="112">
        <v>0</v>
      </c>
      <c r="E117" s="112">
        <v>0</v>
      </c>
      <c r="F117" s="87"/>
      <c r="G117" s="112">
        <v>0</v>
      </c>
      <c r="H117" s="112">
        <v>0</v>
      </c>
      <c r="I117" s="87"/>
      <c r="J117" s="112">
        <v>750000</v>
      </c>
      <c r="K117" s="118">
        <v>0</v>
      </c>
      <c r="L117" s="87"/>
      <c r="M117" s="112">
        <v>0</v>
      </c>
      <c r="N117" s="89">
        <v>0</v>
      </c>
    </row>
    <row r="118" spans="1:14" x14ac:dyDescent="0.25">
      <c r="A118" s="164">
        <v>94</v>
      </c>
      <c r="B118" s="84" t="s">
        <v>197</v>
      </c>
      <c r="C118" s="87"/>
      <c r="D118" s="112">
        <v>0</v>
      </c>
      <c r="E118" s="112">
        <v>0</v>
      </c>
      <c r="F118" s="87"/>
      <c r="G118" s="112">
        <v>0</v>
      </c>
      <c r="H118" s="112">
        <v>0</v>
      </c>
      <c r="I118" s="87">
        <v>1</v>
      </c>
      <c r="J118" s="112">
        <v>40000</v>
      </c>
      <c r="K118" s="118">
        <v>25231.84</v>
      </c>
      <c r="L118" s="87">
        <v>1</v>
      </c>
      <c r="M118" s="112">
        <v>50000</v>
      </c>
      <c r="N118" s="96">
        <v>22242.129999999997</v>
      </c>
    </row>
    <row r="119" spans="1:14" x14ac:dyDescent="0.25">
      <c r="A119" s="163">
        <v>95</v>
      </c>
      <c r="B119" s="84" t="s">
        <v>193</v>
      </c>
      <c r="C119" s="87"/>
      <c r="D119" s="112">
        <v>0</v>
      </c>
      <c r="E119" s="112">
        <v>0</v>
      </c>
      <c r="F119" s="87"/>
      <c r="G119" s="112">
        <v>0</v>
      </c>
      <c r="H119" s="112">
        <v>0</v>
      </c>
      <c r="I119" s="87">
        <v>1</v>
      </c>
      <c r="J119" s="112">
        <v>0</v>
      </c>
      <c r="K119" s="118">
        <v>24536.1</v>
      </c>
      <c r="L119" s="87"/>
      <c r="M119" s="112">
        <v>0</v>
      </c>
      <c r="N119" s="89">
        <v>0</v>
      </c>
    </row>
    <row r="120" spans="1:14" x14ac:dyDescent="0.25">
      <c r="A120" s="164">
        <v>96</v>
      </c>
      <c r="B120" s="84" t="s">
        <v>198</v>
      </c>
      <c r="C120" s="87"/>
      <c r="D120" s="112">
        <v>0</v>
      </c>
      <c r="E120" s="112">
        <v>0</v>
      </c>
      <c r="F120" s="87"/>
      <c r="G120" s="112">
        <v>0</v>
      </c>
      <c r="H120" s="112">
        <v>0</v>
      </c>
      <c r="I120" s="87"/>
      <c r="J120" s="112">
        <v>0</v>
      </c>
      <c r="K120" s="118">
        <v>0</v>
      </c>
      <c r="L120" s="87">
        <v>1</v>
      </c>
      <c r="M120" s="112">
        <v>45000</v>
      </c>
      <c r="N120" s="96">
        <v>44520</v>
      </c>
    </row>
    <row r="121" spans="1:14" x14ac:dyDescent="0.25">
      <c r="A121" s="163">
        <v>97</v>
      </c>
      <c r="B121" s="84" t="s">
        <v>199</v>
      </c>
      <c r="C121" s="87"/>
      <c r="D121" s="112">
        <v>0</v>
      </c>
      <c r="E121" s="112">
        <v>0</v>
      </c>
      <c r="F121" s="87"/>
      <c r="G121" s="112">
        <v>0</v>
      </c>
      <c r="H121" s="112">
        <v>0</v>
      </c>
      <c r="I121" s="87"/>
      <c r="J121" s="112">
        <v>0</v>
      </c>
      <c r="K121" s="118">
        <v>0</v>
      </c>
      <c r="L121" s="87">
        <v>1</v>
      </c>
      <c r="M121" s="112">
        <v>25000</v>
      </c>
      <c r="N121" s="96">
        <v>7400</v>
      </c>
    </row>
    <row r="122" spans="1:14" x14ac:dyDescent="0.25">
      <c r="A122" s="164">
        <v>98</v>
      </c>
      <c r="B122" s="84" t="s">
        <v>200</v>
      </c>
      <c r="C122" s="87"/>
      <c r="D122" s="112">
        <v>0</v>
      </c>
      <c r="E122" s="112">
        <v>0</v>
      </c>
      <c r="F122" s="87"/>
      <c r="G122" s="112">
        <v>0</v>
      </c>
      <c r="H122" s="112">
        <v>0</v>
      </c>
      <c r="I122" s="87">
        <v>1</v>
      </c>
      <c r="J122" s="112">
        <v>30000</v>
      </c>
      <c r="K122" s="118">
        <v>21776.82</v>
      </c>
      <c r="L122" s="87">
        <v>1</v>
      </c>
      <c r="M122" s="112">
        <v>30000</v>
      </c>
      <c r="N122" s="96">
        <v>12909.01</v>
      </c>
    </row>
    <row r="123" spans="1:14" x14ac:dyDescent="0.25">
      <c r="A123" s="163">
        <v>99</v>
      </c>
      <c r="B123" s="84" t="s">
        <v>208</v>
      </c>
      <c r="C123" s="87"/>
      <c r="D123" s="112">
        <v>0</v>
      </c>
      <c r="E123" s="112">
        <v>0</v>
      </c>
      <c r="F123" s="87"/>
      <c r="G123" s="112">
        <v>0</v>
      </c>
      <c r="H123" s="112">
        <v>0</v>
      </c>
      <c r="I123" s="87"/>
      <c r="J123" s="112">
        <v>0</v>
      </c>
      <c r="K123" s="118">
        <v>0</v>
      </c>
      <c r="L123" s="87">
        <v>1</v>
      </c>
      <c r="M123" s="112">
        <v>20000</v>
      </c>
      <c r="N123" s="96">
        <v>19071.39</v>
      </c>
    </row>
    <row r="124" spans="1:14" x14ac:dyDescent="0.25">
      <c r="A124" s="164">
        <v>100</v>
      </c>
      <c r="B124" s="84" t="s">
        <v>209</v>
      </c>
      <c r="C124" s="87"/>
      <c r="D124" s="112">
        <v>0</v>
      </c>
      <c r="E124" s="112">
        <v>0</v>
      </c>
      <c r="F124" s="87"/>
      <c r="G124" s="112">
        <v>0</v>
      </c>
      <c r="H124" s="112">
        <v>0</v>
      </c>
      <c r="I124" s="87"/>
      <c r="J124" s="112">
        <v>0</v>
      </c>
      <c r="K124" s="118">
        <v>0</v>
      </c>
      <c r="L124" s="87"/>
      <c r="M124" s="112">
        <v>25000</v>
      </c>
      <c r="N124" s="96">
        <v>0</v>
      </c>
    </row>
    <row r="125" spans="1:14" ht="16.5" thickBot="1" x14ac:dyDescent="0.3">
      <c r="A125" s="62"/>
      <c r="B125" s="63"/>
      <c r="C125" s="64"/>
      <c r="D125" s="92"/>
      <c r="E125" s="46"/>
      <c r="F125" s="64"/>
      <c r="G125" s="45"/>
      <c r="H125" s="46"/>
      <c r="I125" s="64"/>
      <c r="J125" s="45"/>
      <c r="K125" s="46"/>
      <c r="L125" s="64"/>
      <c r="M125" s="45"/>
      <c r="N125" s="97"/>
    </row>
    <row r="126" spans="1:14" ht="15.75" thickBot="1" x14ac:dyDescent="0.3">
      <c r="B126" s="58" t="s">
        <v>20</v>
      </c>
      <c r="C126" s="59">
        <f>SUM(C25:C125)</f>
        <v>35</v>
      </c>
      <c r="D126" s="60">
        <f>SUM(D25:D125)</f>
        <v>1128000</v>
      </c>
      <c r="E126" s="61">
        <f>SUM(E25:E125)</f>
        <v>902932.35000000033</v>
      </c>
      <c r="F126" s="59">
        <f>SUM(F25:F125)</f>
        <v>32</v>
      </c>
      <c r="G126" s="60">
        <f>SUM(G25:G125)</f>
        <v>1591000</v>
      </c>
      <c r="H126" s="61">
        <f>SUM(H25:H125)</f>
        <v>1100542.0399999998</v>
      </c>
      <c r="I126" s="59">
        <f>SUM(I25:I125)</f>
        <v>38</v>
      </c>
      <c r="J126" s="60">
        <f>SUM(J25:J125)</f>
        <v>2793500</v>
      </c>
      <c r="K126" s="61">
        <f>SUM(K25:K125)</f>
        <v>1454586.5700000005</v>
      </c>
      <c r="L126" s="59">
        <f>SUM(L25:L125)</f>
        <v>33</v>
      </c>
      <c r="M126" s="60">
        <f>SUM(M25:M125)</f>
        <v>2774000</v>
      </c>
      <c r="N126" s="100">
        <f>SUM(N25:N125)</f>
        <v>1449960.9399999997</v>
      </c>
    </row>
    <row r="127" spans="1:14" x14ac:dyDescent="0.25">
      <c r="A127" s="14"/>
      <c r="B127" s="14"/>
      <c r="C127" s="14"/>
      <c r="D127" s="25"/>
      <c r="E127" s="25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1:14" x14ac:dyDescent="0.25">
      <c r="A128" s="14"/>
      <c r="B128" s="14"/>
      <c r="C128" s="14"/>
      <c r="D128" s="25"/>
      <c r="E128" s="25"/>
      <c r="F128" s="1" t="s">
        <v>21</v>
      </c>
      <c r="G128" s="1"/>
      <c r="H128" s="14"/>
      <c r="I128" s="14"/>
      <c r="J128" s="14"/>
      <c r="K128" s="14"/>
      <c r="L128" s="14"/>
      <c r="M128" s="14"/>
      <c r="N128" s="14"/>
    </row>
    <row r="129" spans="1:14" x14ac:dyDescent="0.25">
      <c r="A129" s="14"/>
      <c r="B129" s="14"/>
      <c r="C129" s="14"/>
      <c r="D129" s="25"/>
      <c r="E129" s="25"/>
      <c r="F129" s="14"/>
      <c r="G129" s="14"/>
      <c r="H129" s="14"/>
      <c r="I129" s="14"/>
      <c r="J129" s="14"/>
      <c r="K129" s="14"/>
      <c r="L129" s="14"/>
      <c r="M129" s="162"/>
      <c r="N129" s="162"/>
    </row>
    <row r="130" spans="1:14" ht="30.75" thickBot="1" x14ac:dyDescent="0.3">
      <c r="B130" s="13" t="s">
        <v>36</v>
      </c>
    </row>
    <row r="131" spans="1:14" ht="15.75" thickBot="1" x14ac:dyDescent="0.3">
      <c r="A131" s="2" t="s">
        <v>4</v>
      </c>
      <c r="B131" s="69" t="s">
        <v>40</v>
      </c>
      <c r="C131" s="159" t="s">
        <v>6</v>
      </c>
      <c r="D131" s="159"/>
      <c r="E131" s="161"/>
      <c r="F131" s="159" t="s">
        <v>7</v>
      </c>
      <c r="G131" s="159"/>
      <c r="H131" s="161"/>
      <c r="I131" s="159" t="s">
        <v>8</v>
      </c>
      <c r="J131" s="159"/>
      <c r="K131" s="161"/>
      <c r="L131" s="160" t="s">
        <v>55</v>
      </c>
      <c r="M131" s="159"/>
      <c r="N131" s="161"/>
    </row>
    <row r="132" spans="1:14" ht="15.75" thickBot="1" x14ac:dyDescent="0.3">
      <c r="A132" s="4"/>
      <c r="B132" s="71" t="s">
        <v>42</v>
      </c>
      <c r="C132" s="67" t="s">
        <v>10</v>
      </c>
      <c r="D132" s="28" t="s">
        <v>54</v>
      </c>
      <c r="E132" s="93" t="s">
        <v>11</v>
      </c>
      <c r="F132" s="67" t="s">
        <v>10</v>
      </c>
      <c r="G132" s="68" t="s">
        <v>54</v>
      </c>
      <c r="H132" s="30" t="s">
        <v>11</v>
      </c>
      <c r="I132" s="67" t="s">
        <v>10</v>
      </c>
      <c r="J132" s="68" t="s">
        <v>54</v>
      </c>
      <c r="K132" s="30" t="s">
        <v>11</v>
      </c>
      <c r="L132" s="67" t="s">
        <v>10</v>
      </c>
      <c r="M132" s="68" t="s">
        <v>54</v>
      </c>
      <c r="N132" s="30" t="s">
        <v>11</v>
      </c>
    </row>
    <row r="133" spans="1:14" x14ac:dyDescent="0.25">
      <c r="A133" s="166">
        <v>1</v>
      </c>
      <c r="B133" s="70" t="s">
        <v>114</v>
      </c>
      <c r="C133" s="57">
        <v>1</v>
      </c>
      <c r="D133" s="23">
        <v>120000</v>
      </c>
      <c r="E133" s="95">
        <v>105320.63</v>
      </c>
      <c r="F133" s="33">
        <v>1</v>
      </c>
      <c r="G133" s="26">
        <v>156000</v>
      </c>
      <c r="H133" s="36">
        <v>135181.51999999999</v>
      </c>
      <c r="I133" s="33">
        <v>1</v>
      </c>
      <c r="J133" s="26">
        <v>156000</v>
      </c>
      <c r="K133" s="117">
        <v>157167.48000000001</v>
      </c>
      <c r="L133" s="79">
        <v>1</v>
      </c>
      <c r="M133" s="80">
        <v>180000</v>
      </c>
      <c r="N133" s="81">
        <v>81980.19</v>
      </c>
    </row>
    <row r="134" spans="1:14" x14ac:dyDescent="0.25">
      <c r="A134" s="165">
        <v>2</v>
      </c>
      <c r="B134" s="66" t="s">
        <v>115</v>
      </c>
      <c r="C134" s="20">
        <v>1</v>
      </c>
      <c r="D134" s="23">
        <v>10000</v>
      </c>
      <c r="E134" s="95">
        <v>6202</v>
      </c>
      <c r="F134" s="20">
        <v>1</v>
      </c>
      <c r="G134" s="23">
        <v>10000</v>
      </c>
      <c r="H134" s="37">
        <v>52550</v>
      </c>
      <c r="I134" s="20">
        <v>1</v>
      </c>
      <c r="J134" s="23">
        <v>110000</v>
      </c>
      <c r="K134" s="78">
        <v>46260</v>
      </c>
      <c r="L134" s="57">
        <v>1</v>
      </c>
      <c r="M134" s="23">
        <v>50000</v>
      </c>
      <c r="N134" s="37">
        <v>5300</v>
      </c>
    </row>
    <row r="135" spans="1:14" x14ac:dyDescent="0.25">
      <c r="A135" s="165">
        <v>3</v>
      </c>
      <c r="B135" s="66" t="s">
        <v>116</v>
      </c>
      <c r="C135" s="20">
        <v>1</v>
      </c>
      <c r="D135" s="23">
        <v>120000</v>
      </c>
      <c r="E135" s="95">
        <v>106379.15</v>
      </c>
      <c r="F135" s="20">
        <v>1</v>
      </c>
      <c r="G135" s="23">
        <v>120000</v>
      </c>
      <c r="H135" s="37">
        <v>125000</v>
      </c>
      <c r="I135" s="20">
        <v>1</v>
      </c>
      <c r="J135" s="23">
        <v>130000</v>
      </c>
      <c r="K135" s="78">
        <v>125000</v>
      </c>
      <c r="L135" s="57"/>
      <c r="M135" s="112">
        <v>0</v>
      </c>
      <c r="N135" s="37">
        <v>0</v>
      </c>
    </row>
    <row r="136" spans="1:14" x14ac:dyDescent="0.25">
      <c r="A136" s="165">
        <v>4</v>
      </c>
      <c r="B136" s="66" t="s">
        <v>117</v>
      </c>
      <c r="C136" s="20">
        <v>1</v>
      </c>
      <c r="D136" s="23">
        <v>20000</v>
      </c>
      <c r="E136" s="95">
        <v>20000</v>
      </c>
      <c r="F136" s="20">
        <v>1</v>
      </c>
      <c r="G136" s="23">
        <v>20000</v>
      </c>
      <c r="H136" s="37">
        <v>20000</v>
      </c>
      <c r="I136" s="20">
        <v>1</v>
      </c>
      <c r="J136" s="23">
        <v>30000</v>
      </c>
      <c r="K136" s="78">
        <v>20000</v>
      </c>
      <c r="L136" s="57"/>
      <c r="M136" s="23">
        <v>30000</v>
      </c>
      <c r="N136" s="37">
        <v>0</v>
      </c>
    </row>
    <row r="137" spans="1:14" x14ac:dyDescent="0.25">
      <c r="A137" s="165">
        <v>5</v>
      </c>
      <c r="B137" s="66" t="s">
        <v>118</v>
      </c>
      <c r="C137" s="20"/>
      <c r="D137" s="23">
        <v>120000</v>
      </c>
      <c r="E137" s="95">
        <v>0</v>
      </c>
      <c r="F137" s="20"/>
      <c r="G137" s="112">
        <v>0</v>
      </c>
      <c r="H137" s="37">
        <v>0</v>
      </c>
      <c r="I137" s="20"/>
      <c r="J137" s="112">
        <v>0</v>
      </c>
      <c r="K137" s="78">
        <v>0</v>
      </c>
      <c r="L137" s="57"/>
      <c r="M137" s="112">
        <v>0</v>
      </c>
      <c r="N137" s="37">
        <v>0</v>
      </c>
    </row>
    <row r="138" spans="1:14" x14ac:dyDescent="0.25">
      <c r="A138" s="165">
        <v>6</v>
      </c>
      <c r="B138" s="66" t="s">
        <v>119</v>
      </c>
      <c r="C138" s="20">
        <v>1</v>
      </c>
      <c r="D138" s="23">
        <v>50000</v>
      </c>
      <c r="E138" s="95">
        <v>30000</v>
      </c>
      <c r="F138" s="20"/>
      <c r="G138" s="112">
        <v>0</v>
      </c>
      <c r="H138" s="37">
        <v>0</v>
      </c>
      <c r="I138" s="20"/>
      <c r="J138" s="112">
        <v>0</v>
      </c>
      <c r="K138" s="78">
        <v>0</v>
      </c>
      <c r="L138" s="57"/>
      <c r="M138" s="112">
        <v>0</v>
      </c>
      <c r="N138" s="37">
        <v>0</v>
      </c>
    </row>
    <row r="139" spans="1:14" x14ac:dyDescent="0.25">
      <c r="A139" s="165">
        <v>7</v>
      </c>
      <c r="B139" s="66" t="s">
        <v>120</v>
      </c>
      <c r="C139" s="20">
        <v>1</v>
      </c>
      <c r="D139" s="23">
        <v>50000</v>
      </c>
      <c r="E139" s="95">
        <v>30000</v>
      </c>
      <c r="F139" s="91">
        <v>1</v>
      </c>
      <c r="G139" s="112">
        <v>30000</v>
      </c>
      <c r="H139" s="89">
        <v>30000</v>
      </c>
      <c r="I139" s="20">
        <v>1</v>
      </c>
      <c r="J139" s="112">
        <v>20000</v>
      </c>
      <c r="K139" s="78">
        <v>30000</v>
      </c>
      <c r="L139" s="57"/>
      <c r="M139" s="112">
        <v>0</v>
      </c>
      <c r="N139" s="37">
        <v>0</v>
      </c>
    </row>
    <row r="140" spans="1:14" x14ac:dyDescent="0.25">
      <c r="A140" s="165">
        <v>8</v>
      </c>
      <c r="B140" s="66" t="s">
        <v>121</v>
      </c>
      <c r="C140" s="20">
        <v>1</v>
      </c>
      <c r="D140" s="23">
        <v>4000</v>
      </c>
      <c r="E140" s="95">
        <v>3800</v>
      </c>
      <c r="F140" s="20">
        <v>1</v>
      </c>
      <c r="G140" s="23">
        <v>4000</v>
      </c>
      <c r="H140" s="37">
        <v>2600</v>
      </c>
      <c r="I140" s="20">
        <v>1</v>
      </c>
      <c r="J140" s="112">
        <v>0</v>
      </c>
      <c r="K140" s="78">
        <v>2400</v>
      </c>
      <c r="L140" s="57">
        <v>1</v>
      </c>
      <c r="M140" s="23">
        <v>4000</v>
      </c>
      <c r="N140" s="37">
        <v>3100</v>
      </c>
    </row>
    <row r="141" spans="1:14" x14ac:dyDescent="0.25">
      <c r="A141" s="165">
        <v>9</v>
      </c>
      <c r="B141" s="66" t="s">
        <v>122</v>
      </c>
      <c r="C141" s="20">
        <v>1</v>
      </c>
      <c r="D141" s="23">
        <v>10000</v>
      </c>
      <c r="E141" s="95">
        <v>5385.89</v>
      </c>
      <c r="F141" s="20"/>
      <c r="G141" s="112">
        <v>0</v>
      </c>
      <c r="H141" s="37">
        <v>0</v>
      </c>
      <c r="I141" s="20"/>
      <c r="J141" s="112">
        <v>0</v>
      </c>
      <c r="K141" s="78">
        <v>0</v>
      </c>
      <c r="L141" s="57"/>
      <c r="M141" s="112">
        <v>0</v>
      </c>
      <c r="N141" s="37">
        <v>0</v>
      </c>
    </row>
    <row r="142" spans="1:14" x14ac:dyDescent="0.25">
      <c r="A142" s="165">
        <v>10</v>
      </c>
      <c r="B142" s="66" t="s">
        <v>123</v>
      </c>
      <c r="C142" s="20">
        <v>1</v>
      </c>
      <c r="D142" s="23">
        <v>10000</v>
      </c>
      <c r="E142" s="95">
        <v>9857</v>
      </c>
      <c r="F142" s="20"/>
      <c r="G142" s="112">
        <v>0</v>
      </c>
      <c r="H142" s="37">
        <v>0</v>
      </c>
      <c r="I142" s="20"/>
      <c r="J142" s="112">
        <v>0</v>
      </c>
      <c r="K142" s="78">
        <v>0</v>
      </c>
      <c r="L142" s="57"/>
      <c r="M142" s="112">
        <v>0</v>
      </c>
      <c r="N142" s="37">
        <v>0</v>
      </c>
    </row>
    <row r="143" spans="1:14" x14ac:dyDescent="0.25">
      <c r="A143" s="165">
        <v>11</v>
      </c>
      <c r="B143" s="66" t="s">
        <v>125</v>
      </c>
      <c r="C143" s="20">
        <v>1</v>
      </c>
      <c r="D143" s="26">
        <v>0</v>
      </c>
      <c r="E143" s="37">
        <v>7710.31</v>
      </c>
      <c r="F143" s="20">
        <v>1</v>
      </c>
      <c r="G143" s="23">
        <v>30000</v>
      </c>
      <c r="H143" s="37">
        <v>22984.9</v>
      </c>
      <c r="I143" s="20">
        <v>1</v>
      </c>
      <c r="J143" s="23">
        <v>30000</v>
      </c>
      <c r="K143" s="78">
        <v>1130.33</v>
      </c>
      <c r="L143" s="57">
        <v>1</v>
      </c>
      <c r="M143" s="23">
        <v>30000</v>
      </c>
      <c r="N143" s="37">
        <v>16227.14</v>
      </c>
    </row>
    <row r="144" spans="1:14" x14ac:dyDescent="0.25">
      <c r="A144" s="165">
        <v>12</v>
      </c>
      <c r="B144" s="66" t="s">
        <v>210</v>
      </c>
      <c r="C144" s="20"/>
      <c r="D144" s="23">
        <v>0</v>
      </c>
      <c r="E144" s="89">
        <v>0</v>
      </c>
      <c r="F144" s="20"/>
      <c r="G144" s="112">
        <v>0</v>
      </c>
      <c r="H144" s="118">
        <v>0</v>
      </c>
      <c r="I144" s="57">
        <v>1</v>
      </c>
      <c r="J144" s="23">
        <v>20000</v>
      </c>
      <c r="K144" s="78">
        <v>11140.46</v>
      </c>
      <c r="L144" s="57"/>
      <c r="M144" s="112">
        <v>0</v>
      </c>
      <c r="N144" s="89">
        <v>0</v>
      </c>
    </row>
    <row r="145" spans="1:14" x14ac:dyDescent="0.25">
      <c r="A145" s="165">
        <v>13</v>
      </c>
      <c r="B145" s="102" t="s">
        <v>126</v>
      </c>
      <c r="C145" s="20">
        <v>1</v>
      </c>
      <c r="D145" s="26">
        <v>0</v>
      </c>
      <c r="E145" s="37">
        <v>4780</v>
      </c>
      <c r="F145" s="20"/>
      <c r="G145" s="112">
        <v>0</v>
      </c>
      <c r="H145" s="37">
        <v>0</v>
      </c>
      <c r="I145" s="20"/>
      <c r="J145" s="112">
        <v>0</v>
      </c>
      <c r="K145" s="78">
        <v>0</v>
      </c>
      <c r="L145" s="57"/>
      <c r="M145" s="112">
        <v>0</v>
      </c>
      <c r="N145" s="37">
        <v>0</v>
      </c>
    </row>
    <row r="146" spans="1:14" x14ac:dyDescent="0.25">
      <c r="A146" s="165">
        <v>14</v>
      </c>
      <c r="B146" s="54" t="s">
        <v>127</v>
      </c>
      <c r="C146" s="91">
        <v>1</v>
      </c>
      <c r="D146" s="26">
        <v>0</v>
      </c>
      <c r="E146" s="89">
        <v>7564.1</v>
      </c>
      <c r="F146" s="20"/>
      <c r="G146" s="112">
        <v>0</v>
      </c>
      <c r="H146" s="37">
        <v>0</v>
      </c>
      <c r="I146" s="20"/>
      <c r="J146" s="112">
        <v>0</v>
      </c>
      <c r="K146" s="78">
        <v>0</v>
      </c>
      <c r="L146" s="57"/>
      <c r="M146" s="112">
        <v>0</v>
      </c>
      <c r="N146" s="37">
        <v>0</v>
      </c>
    </row>
    <row r="147" spans="1:14" x14ac:dyDescent="0.25">
      <c r="A147" s="165">
        <v>15</v>
      </c>
      <c r="B147" s="54" t="s">
        <v>124</v>
      </c>
      <c r="C147" s="20"/>
      <c r="D147" s="23">
        <v>45000</v>
      </c>
      <c r="E147" s="37">
        <v>0</v>
      </c>
      <c r="F147" s="20"/>
      <c r="G147" s="23">
        <v>20000</v>
      </c>
      <c r="H147" s="37">
        <v>0</v>
      </c>
      <c r="I147" s="20"/>
      <c r="J147" s="112">
        <v>0</v>
      </c>
      <c r="K147" s="78">
        <v>0</v>
      </c>
      <c r="L147" s="57"/>
      <c r="M147" s="112">
        <v>0</v>
      </c>
      <c r="N147" s="37">
        <v>0</v>
      </c>
    </row>
    <row r="148" spans="1:14" x14ac:dyDescent="0.25">
      <c r="A148" s="165">
        <v>16</v>
      </c>
      <c r="B148" s="65" t="s">
        <v>211</v>
      </c>
      <c r="C148" s="33"/>
      <c r="D148" s="112">
        <v>0</v>
      </c>
      <c r="E148" s="89">
        <v>0</v>
      </c>
      <c r="F148" s="20">
        <v>1</v>
      </c>
      <c r="G148" s="112">
        <v>0</v>
      </c>
      <c r="H148" s="37">
        <v>19960</v>
      </c>
      <c r="I148" s="20"/>
      <c r="J148" s="112">
        <v>0</v>
      </c>
      <c r="K148" s="78">
        <v>0</v>
      </c>
      <c r="L148" s="57"/>
      <c r="M148" s="112">
        <v>0</v>
      </c>
      <c r="N148" s="37">
        <v>0</v>
      </c>
    </row>
    <row r="149" spans="1:14" x14ac:dyDescent="0.25">
      <c r="A149" s="165">
        <v>17</v>
      </c>
      <c r="B149" s="66" t="s">
        <v>212</v>
      </c>
      <c r="C149" s="20"/>
      <c r="D149" s="112">
        <v>0</v>
      </c>
      <c r="E149" s="89">
        <v>0</v>
      </c>
      <c r="F149" s="20">
        <v>1</v>
      </c>
      <c r="G149" s="23">
        <v>500000</v>
      </c>
      <c r="H149" s="37">
        <v>505387.38</v>
      </c>
      <c r="I149" s="20">
        <v>1</v>
      </c>
      <c r="J149" s="23">
        <v>600000</v>
      </c>
      <c r="K149" s="78">
        <v>588335.98</v>
      </c>
      <c r="L149" s="57">
        <v>1</v>
      </c>
      <c r="M149" s="23">
        <v>700000</v>
      </c>
      <c r="N149" s="37">
        <v>550013.32999999996</v>
      </c>
    </row>
    <row r="150" spans="1:14" x14ac:dyDescent="0.25">
      <c r="A150" s="165">
        <v>18</v>
      </c>
      <c r="B150" s="66" t="s">
        <v>213</v>
      </c>
      <c r="C150" s="20"/>
      <c r="D150" s="112">
        <v>0</v>
      </c>
      <c r="E150" s="89">
        <v>0</v>
      </c>
      <c r="F150" s="20">
        <v>1</v>
      </c>
      <c r="G150" s="23">
        <v>600000</v>
      </c>
      <c r="H150" s="37">
        <v>613494.66</v>
      </c>
      <c r="I150" s="20">
        <v>1</v>
      </c>
      <c r="J150" s="23">
        <v>1000000</v>
      </c>
      <c r="K150" s="78">
        <v>833571.08</v>
      </c>
      <c r="L150" s="57">
        <v>1</v>
      </c>
      <c r="M150" s="23">
        <v>930000</v>
      </c>
      <c r="N150" s="37">
        <v>788318.18</v>
      </c>
    </row>
    <row r="151" spans="1:14" x14ac:dyDescent="0.25">
      <c r="A151" s="165">
        <v>19</v>
      </c>
      <c r="B151" s="54" t="s">
        <v>214</v>
      </c>
      <c r="C151" s="20"/>
      <c r="D151" s="112">
        <v>0</v>
      </c>
      <c r="E151" s="89">
        <v>0</v>
      </c>
      <c r="F151" s="20">
        <v>1</v>
      </c>
      <c r="G151" s="112">
        <v>0</v>
      </c>
      <c r="H151" s="37">
        <v>49170.02</v>
      </c>
      <c r="I151" s="20">
        <v>1</v>
      </c>
      <c r="J151" s="112">
        <v>0</v>
      </c>
      <c r="K151" s="78">
        <v>15210</v>
      </c>
      <c r="L151" s="87">
        <v>1</v>
      </c>
      <c r="M151" s="112">
        <v>70000</v>
      </c>
      <c r="N151" s="89">
        <v>42032.87</v>
      </c>
    </row>
    <row r="152" spans="1:14" x14ac:dyDescent="0.25">
      <c r="A152" s="165">
        <v>20</v>
      </c>
      <c r="B152" s="54" t="s">
        <v>215</v>
      </c>
      <c r="C152" s="91"/>
      <c r="D152" s="112">
        <v>0</v>
      </c>
      <c r="E152" s="89">
        <v>0</v>
      </c>
      <c r="F152" s="91"/>
      <c r="G152" s="112">
        <v>0</v>
      </c>
      <c r="H152" s="89">
        <v>0</v>
      </c>
      <c r="I152" s="91"/>
      <c r="J152" s="112">
        <v>0</v>
      </c>
      <c r="K152" s="118">
        <v>0</v>
      </c>
      <c r="L152" s="87"/>
      <c r="M152" s="112"/>
      <c r="N152" s="89"/>
    </row>
    <row r="153" spans="1:14" x14ac:dyDescent="0.25">
      <c r="A153" s="165">
        <v>21</v>
      </c>
      <c r="B153" s="54" t="s">
        <v>216</v>
      </c>
      <c r="C153" s="91"/>
      <c r="D153" s="112">
        <v>0</v>
      </c>
      <c r="E153" s="89">
        <v>0</v>
      </c>
      <c r="F153" s="91">
        <v>1</v>
      </c>
      <c r="G153" s="112">
        <v>800000</v>
      </c>
      <c r="H153" s="89">
        <v>1493865.23</v>
      </c>
      <c r="I153" s="91"/>
      <c r="J153" s="112">
        <v>0</v>
      </c>
      <c r="K153" s="118">
        <v>0</v>
      </c>
      <c r="L153" s="87"/>
      <c r="M153" s="112">
        <v>0</v>
      </c>
      <c r="N153" s="89">
        <v>0</v>
      </c>
    </row>
    <row r="154" spans="1:14" x14ac:dyDescent="0.25">
      <c r="A154" s="165">
        <v>22</v>
      </c>
      <c r="B154" s="54" t="s">
        <v>217</v>
      </c>
      <c r="C154" s="91"/>
      <c r="D154" s="112">
        <v>0</v>
      </c>
      <c r="E154" s="89">
        <v>0</v>
      </c>
      <c r="F154" s="91"/>
      <c r="G154" s="112">
        <v>0</v>
      </c>
      <c r="H154" s="89">
        <v>0</v>
      </c>
      <c r="I154" s="91"/>
      <c r="J154" s="112">
        <v>0</v>
      </c>
      <c r="K154" s="118">
        <v>0</v>
      </c>
      <c r="L154" s="87">
        <v>1</v>
      </c>
      <c r="M154" s="112">
        <v>0</v>
      </c>
      <c r="N154" s="89">
        <v>950400.35</v>
      </c>
    </row>
    <row r="155" spans="1:14" x14ac:dyDescent="0.25">
      <c r="A155" s="165">
        <v>23</v>
      </c>
      <c r="B155" s="41" t="s">
        <v>218</v>
      </c>
      <c r="C155" s="91"/>
      <c r="D155" s="112">
        <v>0</v>
      </c>
      <c r="E155" s="89">
        <v>0</v>
      </c>
      <c r="F155" s="91">
        <v>1</v>
      </c>
      <c r="G155" s="112">
        <v>0</v>
      </c>
      <c r="H155" s="89">
        <v>4916.8500000000004</v>
      </c>
      <c r="I155" s="91"/>
      <c r="J155" s="112">
        <v>0</v>
      </c>
      <c r="K155" s="118">
        <v>0</v>
      </c>
      <c r="L155" s="87"/>
      <c r="M155" s="112">
        <v>0</v>
      </c>
      <c r="N155" s="89">
        <v>0</v>
      </c>
    </row>
    <row r="156" spans="1:14" x14ac:dyDescent="0.25">
      <c r="A156" s="165">
        <v>24</v>
      </c>
      <c r="B156" s="54" t="s">
        <v>219</v>
      </c>
      <c r="C156" s="91"/>
      <c r="D156" s="112">
        <v>0</v>
      </c>
      <c r="E156" s="89">
        <v>0</v>
      </c>
      <c r="F156" s="91"/>
      <c r="G156" s="112">
        <v>0</v>
      </c>
      <c r="H156" s="37">
        <v>0</v>
      </c>
      <c r="I156" s="91">
        <v>1</v>
      </c>
      <c r="J156" s="112">
        <v>0</v>
      </c>
      <c r="K156" s="118">
        <v>95354.58</v>
      </c>
      <c r="L156" s="87"/>
      <c r="M156" s="112">
        <v>0</v>
      </c>
      <c r="N156" s="89">
        <v>0</v>
      </c>
    </row>
    <row r="157" spans="1:14" ht="15.75" thickBot="1" x14ac:dyDescent="0.3">
      <c r="A157" s="42"/>
      <c r="B157" s="85"/>
      <c r="C157" s="44"/>
      <c r="D157" s="45"/>
      <c r="E157" s="46"/>
      <c r="F157" s="44"/>
      <c r="G157" s="112"/>
      <c r="H157" s="46"/>
      <c r="I157" s="44"/>
      <c r="J157" s="112"/>
      <c r="K157" s="119"/>
      <c r="L157" s="64"/>
      <c r="M157" s="45"/>
      <c r="N157" s="46"/>
    </row>
    <row r="158" spans="1:14" ht="15.75" thickBot="1" x14ac:dyDescent="0.3">
      <c r="A158" s="41"/>
      <c r="B158" s="47" t="s">
        <v>20</v>
      </c>
      <c r="C158" s="48">
        <f>SUM(C133:C157)</f>
        <v>12</v>
      </c>
      <c r="D158" s="49">
        <f>SUM(D133:D157)</f>
        <v>559000</v>
      </c>
      <c r="E158" s="98">
        <f>SUM(E133:E157)</f>
        <v>336999.08</v>
      </c>
      <c r="F158" s="48">
        <f>SUM(F133:F157)</f>
        <v>13</v>
      </c>
      <c r="G158" s="49">
        <f>SUM(G133:G157)</f>
        <v>2290000</v>
      </c>
      <c r="H158" s="50">
        <f>SUM(H133:H157)</f>
        <v>3075110.56</v>
      </c>
      <c r="I158" s="48">
        <f>SUM(I133:I157)</f>
        <v>12</v>
      </c>
      <c r="J158" s="49">
        <f>SUM(J133:J157)</f>
        <v>2096000</v>
      </c>
      <c r="K158" s="127">
        <f>SUM(K133:K157)</f>
        <v>1925569.9100000001</v>
      </c>
      <c r="L158" s="76">
        <f>SUM(L133:L157)</f>
        <v>8</v>
      </c>
      <c r="M158" s="49">
        <f>SUM(M133:M157)</f>
        <v>1994000</v>
      </c>
      <c r="N158" s="50">
        <f>SUM(N133:N157)</f>
        <v>2437372.06</v>
      </c>
    </row>
    <row r="159" spans="1:14" x14ac:dyDescent="0.25">
      <c r="A159" s="14"/>
      <c r="B159" s="14"/>
      <c r="C159" s="14"/>
      <c r="D159" s="25"/>
      <c r="E159" s="25"/>
      <c r="F159" s="14"/>
      <c r="G159" s="14"/>
      <c r="H159" s="14"/>
      <c r="I159" s="14"/>
      <c r="J159" s="14"/>
      <c r="K159" s="14"/>
      <c r="L159" s="14"/>
      <c r="M159" s="14"/>
      <c r="N159" s="14"/>
    </row>
    <row r="160" spans="1:14" x14ac:dyDescent="0.25">
      <c r="A160" s="14"/>
      <c r="B160" s="14"/>
      <c r="C160" s="14"/>
      <c r="D160" s="25"/>
      <c r="E160" s="25"/>
      <c r="F160" s="1" t="s">
        <v>22</v>
      </c>
      <c r="G160" s="1"/>
      <c r="H160" s="14"/>
      <c r="I160" s="14"/>
      <c r="J160" s="14"/>
      <c r="K160" s="14"/>
      <c r="L160" s="14"/>
      <c r="M160" s="14"/>
      <c r="N160" s="14"/>
    </row>
    <row r="161" spans="1:14" x14ac:dyDescent="0.25">
      <c r="A161" s="14"/>
      <c r="B161" s="14"/>
      <c r="C161" s="14"/>
      <c r="D161" s="25"/>
      <c r="E161" s="25"/>
      <c r="F161" s="14"/>
      <c r="G161" s="14"/>
      <c r="H161" s="14"/>
      <c r="I161" s="14"/>
      <c r="J161" s="162"/>
      <c r="K161" s="162"/>
      <c r="L161" s="14"/>
      <c r="M161" s="14"/>
      <c r="N161" s="14"/>
    </row>
    <row r="162" spans="1:14" ht="30.75" thickBot="1" x14ac:dyDescent="0.3">
      <c r="B162" s="13" t="s">
        <v>36</v>
      </c>
      <c r="M162" s="158"/>
      <c r="N162" s="158"/>
    </row>
    <row r="163" spans="1:14" ht="15.75" thickBot="1" x14ac:dyDescent="0.3">
      <c r="A163" s="2" t="s">
        <v>4</v>
      </c>
      <c r="B163" s="72" t="s">
        <v>40</v>
      </c>
      <c r="C163" s="160" t="s">
        <v>6</v>
      </c>
      <c r="D163" s="159"/>
      <c r="E163" s="161"/>
      <c r="F163" s="160" t="s">
        <v>7</v>
      </c>
      <c r="G163" s="159"/>
      <c r="H163" s="161"/>
      <c r="I163" s="159" t="s">
        <v>8</v>
      </c>
      <c r="J163" s="159"/>
      <c r="K163" s="159"/>
      <c r="L163" s="160" t="s">
        <v>55</v>
      </c>
      <c r="M163" s="159"/>
      <c r="N163" s="161"/>
    </row>
    <row r="164" spans="1:14" ht="15.75" thickBot="1" x14ac:dyDescent="0.3">
      <c r="A164" s="4"/>
      <c r="B164" s="73" t="s">
        <v>43</v>
      </c>
      <c r="C164" s="27" t="s">
        <v>10</v>
      </c>
      <c r="D164" s="28" t="s">
        <v>54</v>
      </c>
      <c r="E164" s="35" t="s">
        <v>11</v>
      </c>
      <c r="F164" s="27" t="s">
        <v>10</v>
      </c>
      <c r="G164" s="29" t="s">
        <v>54</v>
      </c>
      <c r="H164" s="30" t="s">
        <v>11</v>
      </c>
      <c r="I164" s="32" t="s">
        <v>10</v>
      </c>
      <c r="J164" s="29" t="s">
        <v>54</v>
      </c>
      <c r="K164" s="55" t="s">
        <v>11</v>
      </c>
      <c r="L164" s="27" t="s">
        <v>10</v>
      </c>
      <c r="M164" s="29" t="s">
        <v>54</v>
      </c>
      <c r="N164" s="30" t="s">
        <v>11</v>
      </c>
    </row>
    <row r="165" spans="1:14" x14ac:dyDescent="0.25">
      <c r="A165" s="34" t="s">
        <v>14</v>
      </c>
      <c r="B165" s="74" t="s">
        <v>220</v>
      </c>
      <c r="C165" s="56"/>
      <c r="D165" s="26">
        <v>40000</v>
      </c>
      <c r="E165" s="36">
        <v>32978.839999999997</v>
      </c>
      <c r="F165" s="56">
        <v>1</v>
      </c>
      <c r="G165" s="23">
        <v>53000</v>
      </c>
      <c r="H165" s="37">
        <v>6014</v>
      </c>
      <c r="I165" s="33">
        <v>1</v>
      </c>
      <c r="J165" s="23">
        <v>84800</v>
      </c>
      <c r="K165" s="117">
        <v>51272.160000000003</v>
      </c>
      <c r="L165" s="56">
        <v>1</v>
      </c>
      <c r="M165" s="26">
        <v>53000</v>
      </c>
      <c r="N165" s="37">
        <v>35319.199999999997</v>
      </c>
    </row>
    <row r="166" spans="1:14" x14ac:dyDescent="0.25">
      <c r="A166" s="31" t="s">
        <v>18</v>
      </c>
      <c r="B166" s="74" t="s">
        <v>221</v>
      </c>
      <c r="C166" s="57">
        <v>1</v>
      </c>
      <c r="D166" s="23">
        <v>20000</v>
      </c>
      <c r="E166" s="37">
        <v>19256.5</v>
      </c>
      <c r="F166" s="57">
        <v>1</v>
      </c>
      <c r="G166" s="23">
        <v>21200</v>
      </c>
      <c r="H166" s="37">
        <v>43335</v>
      </c>
      <c r="I166" s="20">
        <v>1</v>
      </c>
      <c r="J166" s="23">
        <v>127200</v>
      </c>
      <c r="K166" s="78">
        <v>54828.24</v>
      </c>
      <c r="L166" s="57">
        <v>1</v>
      </c>
      <c r="M166" s="23">
        <v>84800</v>
      </c>
      <c r="N166" s="37">
        <v>47357.59</v>
      </c>
    </row>
    <row r="167" spans="1:14" x14ac:dyDescent="0.25">
      <c r="A167" s="31" t="s">
        <v>37</v>
      </c>
      <c r="B167" s="74" t="s">
        <v>130</v>
      </c>
      <c r="C167" s="57">
        <v>1</v>
      </c>
      <c r="D167" s="23">
        <v>30000</v>
      </c>
      <c r="E167" s="37">
        <v>34876</v>
      </c>
      <c r="F167" s="57">
        <v>1</v>
      </c>
      <c r="G167" s="23">
        <v>42400</v>
      </c>
      <c r="H167" s="37">
        <v>10820</v>
      </c>
      <c r="I167" s="20">
        <v>1</v>
      </c>
      <c r="J167" s="23">
        <v>106000</v>
      </c>
      <c r="K167" s="78">
        <v>33880.9</v>
      </c>
      <c r="L167" s="57">
        <v>1</v>
      </c>
      <c r="M167" s="23">
        <v>53000</v>
      </c>
      <c r="N167" s="37">
        <v>26465</v>
      </c>
    </row>
    <row r="168" spans="1:14" ht="30" x14ac:dyDescent="0.25">
      <c r="A168" s="31" t="s">
        <v>38</v>
      </c>
      <c r="B168" s="99" t="s">
        <v>131</v>
      </c>
      <c r="C168" s="57">
        <v>1</v>
      </c>
      <c r="D168" s="23">
        <v>62500</v>
      </c>
      <c r="E168" s="37">
        <v>58500</v>
      </c>
      <c r="F168" s="57"/>
      <c r="G168" s="112">
        <v>0</v>
      </c>
      <c r="H168" s="89">
        <v>0</v>
      </c>
      <c r="I168" s="20"/>
      <c r="J168" s="112">
        <v>0</v>
      </c>
      <c r="K168" s="78">
        <v>0</v>
      </c>
      <c r="L168" s="57"/>
      <c r="M168" s="112">
        <v>0</v>
      </c>
      <c r="N168" s="89">
        <v>0</v>
      </c>
    </row>
    <row r="169" spans="1:14" x14ac:dyDescent="0.25">
      <c r="A169" s="31" t="s">
        <v>39</v>
      </c>
      <c r="B169" s="74" t="s">
        <v>323</v>
      </c>
      <c r="C169" s="57">
        <v>1</v>
      </c>
      <c r="D169" s="23">
        <v>42500</v>
      </c>
      <c r="E169" s="37">
        <v>46500</v>
      </c>
      <c r="F169" s="57">
        <v>1</v>
      </c>
      <c r="G169" s="23">
        <v>59360</v>
      </c>
      <c r="H169" s="37">
        <v>22488</v>
      </c>
      <c r="I169" s="20">
        <v>1</v>
      </c>
      <c r="J169" s="23">
        <v>53000</v>
      </c>
      <c r="K169" s="78">
        <v>10281</v>
      </c>
      <c r="L169" s="57">
        <v>1</v>
      </c>
      <c r="M169" s="23">
        <v>27000</v>
      </c>
      <c r="N169" s="37">
        <v>30479.9</v>
      </c>
    </row>
    <row r="170" spans="1:14" x14ac:dyDescent="0.25">
      <c r="A170" s="31" t="s">
        <v>84</v>
      </c>
      <c r="B170" s="74" t="s">
        <v>132</v>
      </c>
      <c r="C170" s="57">
        <v>1</v>
      </c>
      <c r="D170" s="23">
        <v>25500</v>
      </c>
      <c r="E170" s="37">
        <v>39750</v>
      </c>
      <c r="F170" s="57"/>
      <c r="G170" s="112">
        <v>0</v>
      </c>
      <c r="H170" s="89">
        <v>0</v>
      </c>
      <c r="I170" s="20"/>
      <c r="J170" s="112">
        <v>0</v>
      </c>
      <c r="K170" s="78">
        <v>0</v>
      </c>
      <c r="L170" s="57"/>
      <c r="M170" s="112">
        <v>0</v>
      </c>
      <c r="N170" s="89">
        <v>0</v>
      </c>
    </row>
    <row r="171" spans="1:14" x14ac:dyDescent="0.25">
      <c r="A171" s="31" t="s">
        <v>87</v>
      </c>
      <c r="B171" s="74" t="s">
        <v>133</v>
      </c>
      <c r="C171" s="57">
        <v>1</v>
      </c>
      <c r="D171" s="23">
        <v>50000</v>
      </c>
      <c r="E171" s="37">
        <v>47036.72</v>
      </c>
      <c r="F171" s="57">
        <v>1</v>
      </c>
      <c r="G171" s="23">
        <v>63600</v>
      </c>
      <c r="H171" s="37">
        <v>111053.75999999999</v>
      </c>
      <c r="I171" s="20">
        <v>1</v>
      </c>
      <c r="J171" s="23">
        <v>127200</v>
      </c>
      <c r="K171" s="78">
        <v>305193.83</v>
      </c>
      <c r="L171" s="57">
        <v>1</v>
      </c>
      <c r="M171" s="23">
        <v>84800</v>
      </c>
      <c r="N171" s="37">
        <v>103530.67</v>
      </c>
    </row>
    <row r="172" spans="1:14" x14ac:dyDescent="0.25">
      <c r="A172" s="31" t="s">
        <v>88</v>
      </c>
      <c r="B172" s="74" t="s">
        <v>134</v>
      </c>
      <c r="C172" s="57">
        <v>1</v>
      </c>
      <c r="D172" s="23">
        <v>30000</v>
      </c>
      <c r="E172" s="37">
        <v>40010</v>
      </c>
      <c r="F172" s="57">
        <v>1</v>
      </c>
      <c r="G172" s="23">
        <v>106000</v>
      </c>
      <c r="H172" s="37">
        <v>51146.8</v>
      </c>
      <c r="I172" s="20">
        <v>1</v>
      </c>
      <c r="J172" s="23">
        <v>106000</v>
      </c>
      <c r="K172" s="78">
        <v>91386.2</v>
      </c>
      <c r="L172" s="57">
        <v>1</v>
      </c>
      <c r="M172" s="23">
        <v>53000</v>
      </c>
      <c r="N172" s="37">
        <v>10176</v>
      </c>
    </row>
    <row r="173" spans="1:14" x14ac:dyDescent="0.25">
      <c r="A173" s="31" t="s">
        <v>89</v>
      </c>
      <c r="B173" s="74" t="s">
        <v>135</v>
      </c>
      <c r="C173" s="57">
        <v>1</v>
      </c>
      <c r="D173" s="23">
        <v>180000</v>
      </c>
      <c r="E173" s="37">
        <v>74941.070000000007</v>
      </c>
      <c r="F173" s="57">
        <v>1</v>
      </c>
      <c r="G173" s="23">
        <v>300000</v>
      </c>
      <c r="H173" s="37">
        <v>484175.77</v>
      </c>
      <c r="I173" s="20">
        <v>1</v>
      </c>
      <c r="J173" s="23">
        <v>400000</v>
      </c>
      <c r="K173" s="78">
        <v>150000</v>
      </c>
      <c r="L173" s="57">
        <v>1</v>
      </c>
      <c r="M173" s="23">
        <v>350000</v>
      </c>
      <c r="N173" s="37">
        <v>377498.53</v>
      </c>
    </row>
    <row r="174" spans="1:14" x14ac:dyDescent="0.25">
      <c r="A174" s="31" t="s">
        <v>90</v>
      </c>
      <c r="B174" s="74" t="s">
        <v>136</v>
      </c>
      <c r="C174" s="57">
        <v>1</v>
      </c>
      <c r="D174" s="23">
        <v>30000</v>
      </c>
      <c r="E174" s="37">
        <v>30000</v>
      </c>
      <c r="F174" s="57"/>
      <c r="G174" s="112">
        <v>0</v>
      </c>
      <c r="H174" s="89">
        <v>0</v>
      </c>
      <c r="I174" s="20"/>
      <c r="J174" s="112">
        <v>0</v>
      </c>
      <c r="K174" s="78">
        <v>0</v>
      </c>
      <c r="L174" s="57"/>
      <c r="M174" s="112">
        <v>0</v>
      </c>
      <c r="N174" s="37">
        <v>0</v>
      </c>
    </row>
    <row r="175" spans="1:14" x14ac:dyDescent="0.25">
      <c r="A175" s="31" t="s">
        <v>91</v>
      </c>
      <c r="B175" s="74" t="s">
        <v>324</v>
      </c>
      <c r="C175" s="57">
        <v>1</v>
      </c>
      <c r="D175" s="23">
        <v>100000</v>
      </c>
      <c r="E175" s="37">
        <v>89999.64</v>
      </c>
      <c r="F175" s="57">
        <v>1</v>
      </c>
      <c r="G175" s="23">
        <v>106000</v>
      </c>
      <c r="H175" s="37">
        <v>82870.12</v>
      </c>
      <c r="I175" s="20">
        <v>1</v>
      </c>
      <c r="J175" s="23">
        <v>100000</v>
      </c>
      <c r="K175" s="78">
        <v>32826.9</v>
      </c>
      <c r="L175" s="57">
        <v>1</v>
      </c>
      <c r="M175" s="23">
        <v>100000</v>
      </c>
      <c r="N175" s="37">
        <v>59908.52</v>
      </c>
    </row>
    <row r="176" spans="1:14" x14ac:dyDescent="0.25">
      <c r="A176" s="31" t="s">
        <v>92</v>
      </c>
      <c r="B176" s="74" t="s">
        <v>137</v>
      </c>
      <c r="C176" s="57">
        <v>1</v>
      </c>
      <c r="D176" s="23">
        <v>15000</v>
      </c>
      <c r="E176" s="37">
        <v>14472</v>
      </c>
      <c r="F176" s="57"/>
      <c r="G176" s="23">
        <v>15900</v>
      </c>
      <c r="H176" s="89">
        <v>0</v>
      </c>
      <c r="I176" s="20">
        <v>1</v>
      </c>
      <c r="J176" s="23">
        <v>15000</v>
      </c>
      <c r="K176" s="78">
        <v>12558.9</v>
      </c>
      <c r="L176" s="57">
        <v>1</v>
      </c>
      <c r="M176" s="23">
        <v>15000</v>
      </c>
      <c r="N176" s="37">
        <v>11675.04</v>
      </c>
    </row>
    <row r="177" spans="1:14" x14ac:dyDescent="0.25">
      <c r="A177" s="31" t="s">
        <v>93</v>
      </c>
      <c r="B177" s="99" t="s">
        <v>325</v>
      </c>
      <c r="C177" s="57"/>
      <c r="D177" s="112">
        <v>0</v>
      </c>
      <c r="E177" s="112">
        <v>0</v>
      </c>
      <c r="F177" s="57"/>
      <c r="G177" s="23"/>
      <c r="H177" s="37"/>
      <c r="I177" s="20"/>
      <c r="J177" s="112">
        <v>0</v>
      </c>
      <c r="K177" s="112">
        <v>0</v>
      </c>
      <c r="L177" s="57"/>
      <c r="M177" s="112">
        <v>0</v>
      </c>
      <c r="N177" s="89">
        <v>0</v>
      </c>
    </row>
    <row r="178" spans="1:14" x14ac:dyDescent="0.25">
      <c r="A178" s="31" t="s">
        <v>94</v>
      </c>
      <c r="B178" s="74" t="s">
        <v>138</v>
      </c>
      <c r="C178" s="57">
        <v>1</v>
      </c>
      <c r="D178" s="23">
        <v>0</v>
      </c>
      <c r="E178" s="37">
        <v>125030.26</v>
      </c>
      <c r="F178" s="57"/>
      <c r="G178" s="112">
        <v>0</v>
      </c>
      <c r="H178" s="89">
        <v>0</v>
      </c>
      <c r="I178" s="20"/>
      <c r="J178" s="112">
        <v>0</v>
      </c>
      <c r="K178" s="78">
        <v>0</v>
      </c>
      <c r="L178" s="57"/>
      <c r="M178" s="112">
        <v>0</v>
      </c>
      <c r="N178" s="89">
        <v>0</v>
      </c>
    </row>
    <row r="179" spans="1:14" x14ac:dyDescent="0.25">
      <c r="A179" s="31" t="s">
        <v>95</v>
      </c>
      <c r="B179" s="74" t="s">
        <v>139</v>
      </c>
      <c r="C179" s="57">
        <v>1</v>
      </c>
      <c r="D179" s="23">
        <v>0</v>
      </c>
      <c r="E179" s="95">
        <v>52712.1</v>
      </c>
      <c r="F179" s="57"/>
      <c r="G179" s="112">
        <v>0</v>
      </c>
      <c r="H179" s="89">
        <v>0</v>
      </c>
      <c r="I179" s="20"/>
      <c r="J179" s="112">
        <v>0</v>
      </c>
      <c r="K179" s="78">
        <v>0</v>
      </c>
      <c r="L179" s="57"/>
      <c r="M179" s="112">
        <v>0</v>
      </c>
      <c r="N179" s="89">
        <v>0</v>
      </c>
    </row>
    <row r="180" spans="1:14" x14ac:dyDescent="0.25">
      <c r="A180" s="31" t="s">
        <v>96</v>
      </c>
      <c r="B180" s="74" t="s">
        <v>140</v>
      </c>
      <c r="C180" s="57">
        <v>1</v>
      </c>
      <c r="D180" s="23">
        <v>600000</v>
      </c>
      <c r="E180" s="37">
        <v>500415</v>
      </c>
      <c r="F180" s="57"/>
      <c r="G180" s="112">
        <v>0</v>
      </c>
      <c r="H180" s="89">
        <v>0</v>
      </c>
      <c r="I180" s="20"/>
      <c r="J180" s="112">
        <v>0</v>
      </c>
      <c r="K180" s="78">
        <v>0</v>
      </c>
      <c r="L180" s="57"/>
      <c r="M180" s="112">
        <v>0</v>
      </c>
      <c r="N180" s="89">
        <v>0</v>
      </c>
    </row>
    <row r="181" spans="1:14" x14ac:dyDescent="0.25">
      <c r="A181" s="31" t="s">
        <v>97</v>
      </c>
      <c r="B181" s="74" t="s">
        <v>141</v>
      </c>
      <c r="C181" s="57">
        <v>1</v>
      </c>
      <c r="D181" s="23">
        <v>60000</v>
      </c>
      <c r="E181" s="37">
        <v>12120</v>
      </c>
      <c r="F181" s="57"/>
      <c r="G181" s="112">
        <v>0</v>
      </c>
      <c r="H181" s="89">
        <v>0</v>
      </c>
      <c r="I181" s="20"/>
      <c r="J181" s="112">
        <v>0</v>
      </c>
      <c r="K181" s="78">
        <v>0</v>
      </c>
      <c r="L181" s="57"/>
      <c r="M181" s="112">
        <v>0</v>
      </c>
      <c r="N181" s="89">
        <v>0</v>
      </c>
    </row>
    <row r="182" spans="1:14" x14ac:dyDescent="0.25">
      <c r="A182" s="31" t="s">
        <v>98</v>
      </c>
      <c r="B182" s="74" t="s">
        <v>142</v>
      </c>
      <c r="C182" s="57">
        <v>1</v>
      </c>
      <c r="D182" s="23">
        <v>174550</v>
      </c>
      <c r="E182" s="37">
        <v>174550</v>
      </c>
      <c r="F182" s="57"/>
      <c r="G182" s="112">
        <v>0</v>
      </c>
      <c r="H182" s="89">
        <v>0</v>
      </c>
      <c r="I182" s="20"/>
      <c r="J182" s="112">
        <v>0</v>
      </c>
      <c r="K182" s="78">
        <v>0</v>
      </c>
      <c r="L182" s="57"/>
      <c r="M182" s="112">
        <v>0</v>
      </c>
      <c r="N182" s="89">
        <v>0</v>
      </c>
    </row>
    <row r="183" spans="1:14" x14ac:dyDescent="0.25">
      <c r="A183" s="31" t="s">
        <v>150</v>
      </c>
      <c r="B183" s="74" t="s">
        <v>143</v>
      </c>
      <c r="C183" s="57">
        <v>1</v>
      </c>
      <c r="D183" s="23">
        <v>20000</v>
      </c>
      <c r="E183" s="37">
        <v>17620</v>
      </c>
      <c r="F183" s="57">
        <v>1</v>
      </c>
      <c r="G183" s="23">
        <v>106000</v>
      </c>
      <c r="H183" s="37">
        <v>101734.39999999999</v>
      </c>
      <c r="I183" s="20">
        <v>1</v>
      </c>
      <c r="J183" s="23">
        <v>177064</v>
      </c>
      <c r="K183" s="78">
        <v>169084</v>
      </c>
      <c r="L183" s="57">
        <v>1</v>
      </c>
      <c r="M183" s="23">
        <v>127200</v>
      </c>
      <c r="N183" s="37">
        <v>95320</v>
      </c>
    </row>
    <row r="184" spans="1:14" ht="30" x14ac:dyDescent="0.25">
      <c r="A184" s="31" t="s">
        <v>99</v>
      </c>
      <c r="B184" s="99" t="s">
        <v>222</v>
      </c>
      <c r="C184" s="57">
        <v>1</v>
      </c>
      <c r="D184" s="23">
        <v>200000</v>
      </c>
      <c r="E184" s="37">
        <v>181761.3</v>
      </c>
      <c r="F184" s="57">
        <v>1</v>
      </c>
      <c r="G184" s="23">
        <v>265000</v>
      </c>
      <c r="H184" s="37">
        <v>208859.84</v>
      </c>
      <c r="I184" s="20">
        <v>1</v>
      </c>
      <c r="J184" s="23">
        <v>224050</v>
      </c>
      <c r="K184" s="78">
        <v>222123</v>
      </c>
      <c r="L184" s="57">
        <v>1</v>
      </c>
      <c r="M184" s="23">
        <v>250000</v>
      </c>
      <c r="N184" s="37">
        <v>174542.64</v>
      </c>
    </row>
    <row r="185" spans="1:14" x14ac:dyDescent="0.25">
      <c r="A185" s="31" t="s">
        <v>100</v>
      </c>
      <c r="B185" s="74" t="s">
        <v>128</v>
      </c>
      <c r="C185" s="57">
        <v>1</v>
      </c>
      <c r="D185" s="23">
        <v>240000</v>
      </c>
      <c r="E185" s="37">
        <v>233783.83</v>
      </c>
      <c r="F185" s="57"/>
      <c r="G185" s="112">
        <v>0</v>
      </c>
      <c r="H185" s="89">
        <v>0</v>
      </c>
      <c r="I185" s="20"/>
      <c r="J185" s="112">
        <v>0</v>
      </c>
      <c r="K185" s="112">
        <v>0</v>
      </c>
      <c r="L185" s="57"/>
      <c r="M185" s="112">
        <v>0</v>
      </c>
      <c r="N185" s="89">
        <v>0</v>
      </c>
    </row>
    <row r="186" spans="1:14" x14ac:dyDescent="0.25">
      <c r="A186" s="31" t="s">
        <v>101</v>
      </c>
      <c r="B186" s="74" t="s">
        <v>129</v>
      </c>
      <c r="C186" s="57">
        <v>1</v>
      </c>
      <c r="D186" s="78">
        <v>0</v>
      </c>
      <c r="E186" s="37">
        <v>259000</v>
      </c>
      <c r="F186" s="57"/>
      <c r="G186" s="112">
        <v>0</v>
      </c>
      <c r="H186" s="37">
        <v>0</v>
      </c>
      <c r="I186" s="20"/>
      <c r="J186" s="112">
        <v>0</v>
      </c>
      <c r="K186" s="112">
        <v>0</v>
      </c>
      <c r="L186" s="57"/>
      <c r="M186" s="112">
        <v>0</v>
      </c>
      <c r="N186" s="89">
        <v>0</v>
      </c>
    </row>
    <row r="187" spans="1:14" ht="15.75" x14ac:dyDescent="0.25">
      <c r="A187" s="31" t="s">
        <v>102</v>
      </c>
      <c r="B187" s="74" t="s">
        <v>124</v>
      </c>
      <c r="C187" s="57"/>
      <c r="D187" s="23">
        <v>420000</v>
      </c>
      <c r="E187" s="37">
        <v>0</v>
      </c>
      <c r="F187" s="57"/>
      <c r="G187" s="23">
        <v>21200</v>
      </c>
      <c r="H187" s="128">
        <v>0</v>
      </c>
      <c r="I187" s="20"/>
      <c r="J187" s="23">
        <v>21200</v>
      </c>
      <c r="K187" s="110">
        <v>0</v>
      </c>
      <c r="L187" s="57"/>
      <c r="M187" s="23">
        <v>13000</v>
      </c>
      <c r="N187" s="89">
        <v>0</v>
      </c>
    </row>
    <row r="188" spans="1:14" x14ac:dyDescent="0.25">
      <c r="A188" s="31" t="s">
        <v>103</v>
      </c>
      <c r="B188" s="74" t="s">
        <v>144</v>
      </c>
      <c r="C188" s="57">
        <v>1</v>
      </c>
      <c r="D188" s="23">
        <v>550000</v>
      </c>
      <c r="E188" s="37">
        <v>375900.3</v>
      </c>
      <c r="F188" s="57">
        <v>1</v>
      </c>
      <c r="G188" s="23">
        <v>400000</v>
      </c>
      <c r="H188" s="37">
        <v>364276.38</v>
      </c>
      <c r="I188" s="20">
        <v>1</v>
      </c>
      <c r="J188" s="23">
        <v>500000</v>
      </c>
      <c r="K188" s="78">
        <v>432385.25</v>
      </c>
      <c r="L188" s="57"/>
      <c r="M188" s="112">
        <v>0</v>
      </c>
      <c r="N188" s="89">
        <v>0</v>
      </c>
    </row>
    <row r="189" spans="1:14" x14ac:dyDescent="0.25">
      <c r="A189" s="31" t="s">
        <v>104</v>
      </c>
      <c r="B189" s="74" t="s">
        <v>223</v>
      </c>
      <c r="C189" s="57"/>
      <c r="D189" s="112">
        <v>0</v>
      </c>
      <c r="E189" s="112">
        <v>0</v>
      </c>
      <c r="F189" s="57"/>
      <c r="G189" s="112">
        <v>0</v>
      </c>
      <c r="H189" s="89">
        <v>0</v>
      </c>
      <c r="I189" s="20"/>
      <c r="J189" s="112">
        <v>0</v>
      </c>
      <c r="K189" s="112">
        <v>0</v>
      </c>
      <c r="L189" s="57">
        <v>1</v>
      </c>
      <c r="M189" s="23">
        <v>450000</v>
      </c>
      <c r="N189" s="37">
        <v>45583.23</v>
      </c>
    </row>
    <row r="190" spans="1:14" x14ac:dyDescent="0.25">
      <c r="A190" s="31" t="s">
        <v>105</v>
      </c>
      <c r="B190" s="74" t="s">
        <v>145</v>
      </c>
      <c r="C190" s="57">
        <v>1</v>
      </c>
      <c r="D190" s="23">
        <v>60000</v>
      </c>
      <c r="E190" s="37">
        <v>60009.99</v>
      </c>
      <c r="F190" s="57"/>
      <c r="G190" s="112">
        <v>0</v>
      </c>
      <c r="H190" s="89">
        <v>0</v>
      </c>
      <c r="I190" s="20"/>
      <c r="J190" s="112">
        <v>0</v>
      </c>
      <c r="K190" s="112">
        <v>0</v>
      </c>
      <c r="L190" s="57"/>
      <c r="M190" s="112">
        <v>0</v>
      </c>
      <c r="N190" s="89">
        <v>0</v>
      </c>
    </row>
    <row r="191" spans="1:14" x14ac:dyDescent="0.25">
      <c r="A191" s="31" t="s">
        <v>106</v>
      </c>
      <c r="B191" s="74" t="s">
        <v>146</v>
      </c>
      <c r="C191" s="57">
        <v>1</v>
      </c>
      <c r="D191" s="23">
        <v>150000</v>
      </c>
      <c r="E191" s="37">
        <v>118002.55</v>
      </c>
      <c r="F191" s="57"/>
      <c r="G191" s="112">
        <v>0</v>
      </c>
      <c r="H191" s="89">
        <v>0</v>
      </c>
      <c r="I191" s="20"/>
      <c r="J191" s="112">
        <v>0</v>
      </c>
      <c r="K191" s="112">
        <v>0</v>
      </c>
      <c r="L191" s="57"/>
      <c r="M191" s="112">
        <v>0</v>
      </c>
      <c r="N191" s="89">
        <v>0</v>
      </c>
    </row>
    <row r="192" spans="1:14" x14ac:dyDescent="0.25">
      <c r="A192" s="31" t="s">
        <v>107</v>
      </c>
      <c r="B192" s="74" t="s">
        <v>147</v>
      </c>
      <c r="C192" s="57">
        <v>1</v>
      </c>
      <c r="D192" s="23">
        <v>300000</v>
      </c>
      <c r="E192" s="37">
        <v>318800</v>
      </c>
      <c r="F192" s="57">
        <v>1</v>
      </c>
      <c r="G192" s="23">
        <v>848000</v>
      </c>
      <c r="H192" s="37">
        <v>392071.15</v>
      </c>
      <c r="I192" s="20"/>
      <c r="J192" s="112">
        <v>0</v>
      </c>
      <c r="K192" s="112">
        <v>0</v>
      </c>
      <c r="L192" s="57"/>
      <c r="M192" s="112">
        <v>0</v>
      </c>
      <c r="N192" s="89">
        <v>0</v>
      </c>
    </row>
    <row r="193" spans="1:14" x14ac:dyDescent="0.25">
      <c r="A193" s="31" t="s">
        <v>108</v>
      </c>
      <c r="B193" s="74" t="s">
        <v>224</v>
      </c>
      <c r="C193" s="57"/>
      <c r="D193" s="112">
        <v>0</v>
      </c>
      <c r="E193" s="112">
        <v>0</v>
      </c>
      <c r="F193" s="57"/>
      <c r="G193" s="112">
        <v>0</v>
      </c>
      <c r="H193" s="89">
        <v>0</v>
      </c>
      <c r="I193" s="20"/>
      <c r="J193" s="23">
        <v>212000</v>
      </c>
      <c r="K193" s="112">
        <v>0</v>
      </c>
      <c r="L193" s="57"/>
      <c r="M193" s="112">
        <v>0</v>
      </c>
      <c r="N193" s="89">
        <v>0</v>
      </c>
    </row>
    <row r="194" spans="1:14" ht="30" x14ac:dyDescent="0.25">
      <c r="A194" s="31" t="s">
        <v>109</v>
      </c>
      <c r="B194" s="99" t="s">
        <v>225</v>
      </c>
      <c r="C194" s="57"/>
      <c r="D194" s="112">
        <v>0</v>
      </c>
      <c r="E194" s="112">
        <v>0</v>
      </c>
      <c r="F194" s="57">
        <v>1</v>
      </c>
      <c r="G194" s="23">
        <v>21200</v>
      </c>
      <c r="H194" s="37">
        <v>194920</v>
      </c>
      <c r="I194" s="20"/>
      <c r="J194" s="112">
        <v>0</v>
      </c>
      <c r="K194" s="112">
        <v>0</v>
      </c>
      <c r="L194" s="57"/>
      <c r="M194" s="112">
        <v>0</v>
      </c>
      <c r="N194" s="89">
        <v>0</v>
      </c>
    </row>
    <row r="195" spans="1:14" x14ac:dyDescent="0.25">
      <c r="A195" s="90" t="s">
        <v>110</v>
      </c>
      <c r="B195" s="116" t="s">
        <v>226</v>
      </c>
      <c r="C195" s="87"/>
      <c r="D195" s="112">
        <v>0</v>
      </c>
      <c r="E195" s="112">
        <v>0</v>
      </c>
      <c r="F195" s="87"/>
      <c r="G195" s="112">
        <v>84800</v>
      </c>
      <c r="H195" s="89">
        <v>0</v>
      </c>
      <c r="I195" s="91"/>
      <c r="J195" s="112">
        <v>0</v>
      </c>
      <c r="K195" s="112">
        <v>0</v>
      </c>
      <c r="L195" s="87"/>
      <c r="M195" s="112">
        <v>0</v>
      </c>
      <c r="N195" s="89">
        <v>0</v>
      </c>
    </row>
    <row r="196" spans="1:14" x14ac:dyDescent="0.25">
      <c r="A196" s="90" t="s">
        <v>271</v>
      </c>
      <c r="B196" s="116" t="s">
        <v>227</v>
      </c>
      <c r="C196" s="87"/>
      <c r="D196" s="112">
        <v>0</v>
      </c>
      <c r="E196" s="112">
        <v>0</v>
      </c>
      <c r="F196" s="87"/>
      <c r="G196" s="112">
        <v>0</v>
      </c>
      <c r="H196" s="89">
        <v>0</v>
      </c>
      <c r="I196" s="91">
        <v>1</v>
      </c>
      <c r="J196" s="112">
        <v>106000</v>
      </c>
      <c r="K196" s="118">
        <v>4770</v>
      </c>
      <c r="L196" s="87"/>
      <c r="M196" s="112">
        <v>0</v>
      </c>
      <c r="N196" s="89">
        <v>0</v>
      </c>
    </row>
    <row r="197" spans="1:14" x14ac:dyDescent="0.25">
      <c r="A197" s="90" t="s">
        <v>111</v>
      </c>
      <c r="B197" s="116" t="s">
        <v>228</v>
      </c>
      <c r="C197" s="87"/>
      <c r="D197" s="112">
        <v>0</v>
      </c>
      <c r="E197" s="112">
        <v>0</v>
      </c>
      <c r="F197" s="87"/>
      <c r="G197" s="112">
        <v>0</v>
      </c>
      <c r="H197" s="89">
        <v>0</v>
      </c>
      <c r="I197" s="91"/>
      <c r="J197" s="112">
        <v>0</v>
      </c>
      <c r="K197" s="112">
        <v>0</v>
      </c>
      <c r="L197" s="87">
        <v>1</v>
      </c>
      <c r="M197" s="112">
        <v>0</v>
      </c>
      <c r="N197" s="89">
        <v>6360</v>
      </c>
    </row>
    <row r="198" spans="1:14" x14ac:dyDescent="0.25">
      <c r="A198" s="90" t="s">
        <v>112</v>
      </c>
      <c r="B198" s="116" t="s">
        <v>229</v>
      </c>
      <c r="C198" s="87"/>
      <c r="D198" s="112">
        <v>0</v>
      </c>
      <c r="E198" s="112">
        <v>0</v>
      </c>
      <c r="F198" s="87">
        <v>1</v>
      </c>
      <c r="G198" s="112">
        <v>200000</v>
      </c>
      <c r="H198" s="89">
        <v>47423.67</v>
      </c>
      <c r="I198" s="91">
        <v>1</v>
      </c>
      <c r="J198" s="112">
        <v>0</v>
      </c>
      <c r="K198" s="118">
        <v>40802.04</v>
      </c>
      <c r="L198" s="87"/>
      <c r="M198" s="112">
        <v>0</v>
      </c>
      <c r="N198" s="89">
        <v>0</v>
      </c>
    </row>
    <row r="199" spans="1:14" x14ac:dyDescent="0.25">
      <c r="A199" s="90" t="s">
        <v>151</v>
      </c>
      <c r="B199" s="116" t="s">
        <v>230</v>
      </c>
      <c r="C199" s="87"/>
      <c r="D199" s="112">
        <v>0</v>
      </c>
      <c r="E199" s="112">
        <v>0</v>
      </c>
      <c r="F199" s="87"/>
      <c r="G199" s="112">
        <v>0</v>
      </c>
      <c r="H199" s="89">
        <v>0</v>
      </c>
      <c r="I199" s="91"/>
      <c r="J199" s="112">
        <v>0</v>
      </c>
      <c r="K199" s="112">
        <v>0</v>
      </c>
      <c r="L199" s="87"/>
      <c r="M199" s="112">
        <v>150000</v>
      </c>
      <c r="N199" s="89">
        <v>0</v>
      </c>
    </row>
    <row r="200" spans="1:14" x14ac:dyDescent="0.25">
      <c r="A200" s="90" t="s">
        <v>152</v>
      </c>
      <c r="B200" s="116" t="s">
        <v>231</v>
      </c>
      <c r="C200" s="87"/>
      <c r="D200" s="112">
        <v>0</v>
      </c>
      <c r="E200" s="112">
        <v>0</v>
      </c>
      <c r="F200" s="87">
        <v>1</v>
      </c>
      <c r="G200" s="112">
        <v>150000</v>
      </c>
      <c r="H200" s="89">
        <v>76190.23</v>
      </c>
      <c r="I200" s="91"/>
      <c r="J200" s="112">
        <v>0</v>
      </c>
      <c r="K200" s="112">
        <v>0</v>
      </c>
      <c r="L200" s="87"/>
      <c r="M200" s="112">
        <v>100000</v>
      </c>
      <c r="N200" s="89">
        <v>0</v>
      </c>
    </row>
    <row r="201" spans="1:14" x14ac:dyDescent="0.25">
      <c r="A201" s="90" t="s">
        <v>272</v>
      </c>
      <c r="B201" s="116" t="s">
        <v>232</v>
      </c>
      <c r="C201" s="87"/>
      <c r="D201" s="112">
        <v>0</v>
      </c>
      <c r="E201" s="112">
        <v>0</v>
      </c>
      <c r="F201" s="87"/>
      <c r="G201" s="23">
        <v>150000</v>
      </c>
      <c r="H201" s="89">
        <v>0</v>
      </c>
      <c r="I201" s="91"/>
      <c r="J201" s="112">
        <v>0</v>
      </c>
      <c r="K201" s="112">
        <v>0</v>
      </c>
      <c r="L201" s="87"/>
      <c r="M201" s="112">
        <v>0</v>
      </c>
      <c r="N201" s="89">
        <v>0</v>
      </c>
    </row>
    <row r="202" spans="1:14" x14ac:dyDescent="0.25">
      <c r="A202" s="90" t="s">
        <v>273</v>
      </c>
      <c r="B202" s="116" t="s">
        <v>233</v>
      </c>
      <c r="C202" s="87"/>
      <c r="D202" s="112">
        <v>0</v>
      </c>
      <c r="E202" s="112">
        <v>0</v>
      </c>
      <c r="F202" s="87">
        <v>1</v>
      </c>
      <c r="G202" s="112">
        <v>0</v>
      </c>
      <c r="H202" s="89">
        <v>106036.18</v>
      </c>
      <c r="I202" s="91"/>
      <c r="J202" s="112">
        <v>0</v>
      </c>
      <c r="K202" s="112">
        <v>0</v>
      </c>
      <c r="L202" s="87"/>
      <c r="M202" s="112">
        <v>0</v>
      </c>
      <c r="N202" s="89">
        <v>0</v>
      </c>
    </row>
    <row r="203" spans="1:14" x14ac:dyDescent="0.25">
      <c r="A203" s="90" t="s">
        <v>274</v>
      </c>
      <c r="B203" s="116" t="s">
        <v>234</v>
      </c>
      <c r="C203" s="87"/>
      <c r="D203" s="112">
        <v>0</v>
      </c>
      <c r="E203" s="112">
        <v>0</v>
      </c>
      <c r="F203" s="87"/>
      <c r="G203" s="112">
        <v>0</v>
      </c>
      <c r="H203" s="89">
        <v>0</v>
      </c>
      <c r="I203" s="91">
        <v>1</v>
      </c>
      <c r="J203" s="112">
        <v>100000</v>
      </c>
      <c r="K203" s="118">
        <v>71435.22</v>
      </c>
      <c r="L203" s="87"/>
      <c r="M203" s="112">
        <v>0</v>
      </c>
      <c r="N203" s="89">
        <v>0</v>
      </c>
    </row>
    <row r="204" spans="1:14" x14ac:dyDescent="0.25">
      <c r="A204" s="90" t="s">
        <v>275</v>
      </c>
      <c r="B204" s="116" t="s">
        <v>235</v>
      </c>
      <c r="C204" s="87"/>
      <c r="D204" s="112">
        <v>0</v>
      </c>
      <c r="E204" s="112">
        <v>0</v>
      </c>
      <c r="F204" s="87"/>
      <c r="G204" s="112">
        <v>0</v>
      </c>
      <c r="H204" s="89">
        <v>0</v>
      </c>
      <c r="I204" s="91"/>
      <c r="J204" s="112">
        <v>0</v>
      </c>
      <c r="K204" s="112">
        <v>0</v>
      </c>
      <c r="L204" s="87">
        <v>1</v>
      </c>
      <c r="M204" s="112">
        <v>100000</v>
      </c>
      <c r="N204" s="89">
        <v>53942.59</v>
      </c>
    </row>
    <row r="205" spans="1:14" x14ac:dyDescent="0.25">
      <c r="A205" s="90" t="s">
        <v>276</v>
      </c>
      <c r="B205" s="116" t="s">
        <v>236</v>
      </c>
      <c r="C205" s="87"/>
      <c r="D205" s="112">
        <v>0</v>
      </c>
      <c r="E205" s="112">
        <v>0</v>
      </c>
      <c r="F205" s="87">
        <v>1</v>
      </c>
      <c r="G205" s="112">
        <v>212000</v>
      </c>
      <c r="H205" s="89">
        <v>221051.64</v>
      </c>
      <c r="I205" s="91"/>
      <c r="J205" s="112">
        <v>0</v>
      </c>
      <c r="K205" s="112">
        <v>0</v>
      </c>
      <c r="L205" s="87"/>
      <c r="M205" s="112">
        <v>0</v>
      </c>
      <c r="N205" s="89">
        <v>0</v>
      </c>
    </row>
    <row r="206" spans="1:14" x14ac:dyDescent="0.25">
      <c r="A206" s="90" t="s">
        <v>277</v>
      </c>
      <c r="B206" s="116" t="s">
        <v>237</v>
      </c>
      <c r="C206" s="87"/>
      <c r="D206" s="112">
        <v>0</v>
      </c>
      <c r="E206" s="112">
        <v>0</v>
      </c>
      <c r="F206" s="87"/>
      <c r="G206" s="112">
        <v>0</v>
      </c>
      <c r="H206" s="89">
        <v>0</v>
      </c>
      <c r="I206" s="91">
        <v>1</v>
      </c>
      <c r="J206" s="112">
        <v>0</v>
      </c>
      <c r="K206" s="118">
        <v>101214.39999999999</v>
      </c>
      <c r="L206" s="87"/>
      <c r="M206" s="112">
        <v>0</v>
      </c>
      <c r="N206" s="89">
        <v>0</v>
      </c>
    </row>
    <row r="207" spans="1:14" x14ac:dyDescent="0.25">
      <c r="A207" s="90" t="s">
        <v>278</v>
      </c>
      <c r="B207" s="116" t="s">
        <v>238</v>
      </c>
      <c r="C207" s="87"/>
      <c r="D207" s="112">
        <v>0</v>
      </c>
      <c r="E207" s="112">
        <v>0</v>
      </c>
      <c r="F207" s="87"/>
      <c r="G207" s="112">
        <v>0</v>
      </c>
      <c r="H207" s="89">
        <v>0</v>
      </c>
      <c r="I207" s="91"/>
      <c r="J207" s="112">
        <v>0</v>
      </c>
      <c r="K207" s="112">
        <v>0</v>
      </c>
      <c r="L207" s="87">
        <v>1</v>
      </c>
      <c r="M207" s="112">
        <v>84800</v>
      </c>
      <c r="N207" s="89">
        <v>24380</v>
      </c>
    </row>
    <row r="208" spans="1:14" x14ac:dyDescent="0.25">
      <c r="A208" s="90" t="s">
        <v>279</v>
      </c>
      <c r="B208" s="116" t="s">
        <v>239</v>
      </c>
      <c r="C208" s="87"/>
      <c r="D208" s="112">
        <v>0</v>
      </c>
      <c r="E208" s="112">
        <v>0</v>
      </c>
      <c r="F208" s="87"/>
      <c r="G208" s="112">
        <v>0</v>
      </c>
      <c r="H208" s="89">
        <v>0</v>
      </c>
      <c r="I208" s="91">
        <v>1</v>
      </c>
      <c r="J208" s="112">
        <v>636</v>
      </c>
      <c r="K208" s="118">
        <v>634.94000000000005</v>
      </c>
      <c r="L208" s="87">
        <v>1</v>
      </c>
      <c r="M208" s="112">
        <v>636</v>
      </c>
      <c r="N208" s="89">
        <v>634.94000000000005</v>
      </c>
    </row>
    <row r="209" spans="1:14" x14ac:dyDescent="0.25">
      <c r="A209" s="90" t="s">
        <v>280</v>
      </c>
      <c r="B209" s="116" t="s">
        <v>240</v>
      </c>
      <c r="C209" s="87"/>
      <c r="D209" s="112">
        <v>0</v>
      </c>
      <c r="E209" s="112">
        <v>0</v>
      </c>
      <c r="F209" s="87"/>
      <c r="G209" s="112">
        <v>0</v>
      </c>
      <c r="H209" s="89">
        <v>0</v>
      </c>
      <c r="I209" s="91">
        <v>1</v>
      </c>
      <c r="J209" s="112">
        <v>120000</v>
      </c>
      <c r="K209" s="118">
        <v>130000</v>
      </c>
      <c r="L209" s="87"/>
      <c r="M209" s="112">
        <v>0</v>
      </c>
      <c r="N209" s="89">
        <v>0</v>
      </c>
    </row>
    <row r="210" spans="1:14" x14ac:dyDescent="0.25">
      <c r="A210" s="90" t="s">
        <v>281</v>
      </c>
      <c r="B210" s="116" t="s">
        <v>241</v>
      </c>
      <c r="C210" s="87"/>
      <c r="D210" s="112">
        <v>0</v>
      </c>
      <c r="E210" s="112">
        <v>0</v>
      </c>
      <c r="F210" s="87"/>
      <c r="G210" s="112">
        <v>0</v>
      </c>
      <c r="H210" s="89">
        <v>0</v>
      </c>
      <c r="I210" s="91"/>
      <c r="J210" s="112">
        <v>0</v>
      </c>
      <c r="K210" s="112">
        <v>0</v>
      </c>
      <c r="L210" s="87"/>
      <c r="M210" s="112">
        <v>150000</v>
      </c>
      <c r="N210" s="89">
        <v>0</v>
      </c>
    </row>
    <row r="211" spans="1:14" x14ac:dyDescent="0.25">
      <c r="A211" s="90" t="s">
        <v>282</v>
      </c>
      <c r="B211" s="116" t="s">
        <v>250</v>
      </c>
      <c r="C211" s="87"/>
      <c r="D211" s="112">
        <v>0</v>
      </c>
      <c r="E211" s="112">
        <v>0</v>
      </c>
      <c r="F211" s="87"/>
      <c r="G211" s="112">
        <v>0</v>
      </c>
      <c r="H211" s="89">
        <v>0</v>
      </c>
      <c r="I211" s="91">
        <v>1</v>
      </c>
      <c r="J211" s="112">
        <v>100000</v>
      </c>
      <c r="K211" s="118">
        <v>130000</v>
      </c>
      <c r="L211" s="87"/>
      <c r="M211" s="112">
        <v>0</v>
      </c>
      <c r="N211" s="89">
        <v>0</v>
      </c>
    </row>
    <row r="212" spans="1:14" x14ac:dyDescent="0.25">
      <c r="A212" s="90" t="s">
        <v>283</v>
      </c>
      <c r="B212" s="116" t="s">
        <v>251</v>
      </c>
      <c r="C212" s="87"/>
      <c r="D212" s="112">
        <v>0</v>
      </c>
      <c r="E212" s="112">
        <v>0</v>
      </c>
      <c r="F212" s="87"/>
      <c r="G212" s="112">
        <v>0</v>
      </c>
      <c r="H212" s="89">
        <v>0</v>
      </c>
      <c r="I212" s="91"/>
      <c r="J212" s="112">
        <v>0</v>
      </c>
      <c r="K212" s="112">
        <v>0</v>
      </c>
      <c r="L212" s="87"/>
      <c r="M212" s="112">
        <v>200000</v>
      </c>
      <c r="N212" s="89">
        <v>0</v>
      </c>
    </row>
    <row r="213" spans="1:14" x14ac:dyDescent="0.25">
      <c r="A213" s="90" t="s">
        <v>284</v>
      </c>
      <c r="B213" s="116" t="s">
        <v>252</v>
      </c>
      <c r="C213" s="87"/>
      <c r="D213" s="112">
        <v>0</v>
      </c>
      <c r="E213" s="112">
        <v>0</v>
      </c>
      <c r="F213" s="87"/>
      <c r="G213" s="112">
        <v>0</v>
      </c>
      <c r="H213" s="89">
        <v>0</v>
      </c>
      <c r="I213" s="91">
        <v>1</v>
      </c>
      <c r="J213" s="112">
        <v>100000</v>
      </c>
      <c r="K213" s="118">
        <v>60000</v>
      </c>
      <c r="L213" s="87"/>
      <c r="M213" s="112">
        <v>0</v>
      </c>
      <c r="N213" s="89">
        <v>0</v>
      </c>
    </row>
    <row r="214" spans="1:14" x14ac:dyDescent="0.25">
      <c r="A214" s="90" t="s">
        <v>285</v>
      </c>
      <c r="B214" s="116" t="s">
        <v>253</v>
      </c>
      <c r="C214" s="87"/>
      <c r="D214" s="112">
        <v>0</v>
      </c>
      <c r="E214" s="112">
        <v>0</v>
      </c>
      <c r="F214" s="87"/>
      <c r="G214" s="112">
        <v>0</v>
      </c>
      <c r="H214" s="89">
        <v>0</v>
      </c>
      <c r="I214" s="91"/>
      <c r="J214" s="112">
        <v>0</v>
      </c>
      <c r="K214" s="112">
        <v>0</v>
      </c>
      <c r="L214" s="87"/>
      <c r="M214" s="112">
        <v>100000</v>
      </c>
      <c r="N214" s="89">
        <v>0</v>
      </c>
    </row>
    <row r="215" spans="1:14" x14ac:dyDescent="0.25">
      <c r="A215" s="90" t="s">
        <v>286</v>
      </c>
      <c r="B215" s="116" t="s">
        <v>254</v>
      </c>
      <c r="C215" s="87"/>
      <c r="D215" s="112">
        <v>0</v>
      </c>
      <c r="E215" s="112">
        <v>0</v>
      </c>
      <c r="F215" s="87"/>
      <c r="G215" s="112">
        <v>0</v>
      </c>
      <c r="H215" s="89">
        <v>0</v>
      </c>
      <c r="I215" s="91">
        <v>1</v>
      </c>
      <c r="J215" s="112">
        <v>150000</v>
      </c>
      <c r="K215" s="118">
        <v>29904.38</v>
      </c>
      <c r="L215" s="87">
        <v>1</v>
      </c>
      <c r="M215" s="112">
        <v>80000</v>
      </c>
      <c r="N215" s="89">
        <v>55280.72</v>
      </c>
    </row>
    <row r="216" spans="1:14" x14ac:dyDescent="0.25">
      <c r="A216" s="90" t="s">
        <v>287</v>
      </c>
      <c r="B216" s="116" t="s">
        <v>255</v>
      </c>
      <c r="C216" s="87"/>
      <c r="D216" s="112">
        <v>0</v>
      </c>
      <c r="E216" s="112">
        <v>0</v>
      </c>
      <c r="F216" s="87"/>
      <c r="G216" s="112">
        <v>0</v>
      </c>
      <c r="H216" s="89">
        <v>0</v>
      </c>
      <c r="I216" s="91"/>
      <c r="J216" s="112">
        <v>0</v>
      </c>
      <c r="K216" s="112">
        <v>0</v>
      </c>
      <c r="L216" s="87"/>
      <c r="M216" s="112">
        <v>100000</v>
      </c>
      <c r="N216" s="89">
        <v>0</v>
      </c>
    </row>
    <row r="217" spans="1:14" x14ac:dyDescent="0.25">
      <c r="A217" s="90" t="s">
        <v>288</v>
      </c>
      <c r="B217" s="116" t="s">
        <v>249</v>
      </c>
      <c r="C217" s="87"/>
      <c r="D217" s="112">
        <v>0</v>
      </c>
      <c r="E217" s="112">
        <v>0</v>
      </c>
      <c r="F217" s="87"/>
      <c r="G217" s="112">
        <v>0</v>
      </c>
      <c r="H217" s="89">
        <v>0</v>
      </c>
      <c r="I217" s="91"/>
      <c r="J217" s="112">
        <v>0</v>
      </c>
      <c r="K217" s="112">
        <v>0</v>
      </c>
      <c r="L217" s="87"/>
      <c r="M217" s="112">
        <v>150000</v>
      </c>
      <c r="N217" s="89">
        <v>0</v>
      </c>
    </row>
    <row r="218" spans="1:14" x14ac:dyDescent="0.25">
      <c r="A218" s="90" t="s">
        <v>289</v>
      </c>
      <c r="B218" s="116" t="s">
        <v>248</v>
      </c>
      <c r="C218" s="87"/>
      <c r="D218" s="112">
        <v>0</v>
      </c>
      <c r="E218" s="112">
        <v>0</v>
      </c>
      <c r="F218" s="87"/>
      <c r="G218" s="112">
        <v>0</v>
      </c>
      <c r="H218" s="89">
        <v>0</v>
      </c>
      <c r="I218" s="91"/>
      <c r="J218" s="112">
        <v>0</v>
      </c>
      <c r="K218" s="112">
        <v>0</v>
      </c>
      <c r="L218" s="87">
        <v>1</v>
      </c>
      <c r="M218" s="112">
        <v>100000</v>
      </c>
      <c r="N218" s="89">
        <v>99118.9</v>
      </c>
    </row>
    <row r="219" spans="1:14" x14ac:dyDescent="0.25">
      <c r="A219" s="90" t="s">
        <v>290</v>
      </c>
      <c r="B219" s="116" t="s">
        <v>247</v>
      </c>
      <c r="C219" s="87"/>
      <c r="D219" s="112">
        <v>0</v>
      </c>
      <c r="E219" s="112">
        <v>0</v>
      </c>
      <c r="F219" s="87"/>
      <c r="G219" s="112">
        <v>0</v>
      </c>
      <c r="H219" s="89">
        <v>0</v>
      </c>
      <c r="I219" s="91"/>
      <c r="J219" s="112">
        <v>0</v>
      </c>
      <c r="K219" s="112">
        <v>0</v>
      </c>
      <c r="L219" s="87">
        <v>1</v>
      </c>
      <c r="M219" s="112">
        <v>50000</v>
      </c>
      <c r="N219" s="89">
        <v>48866</v>
      </c>
    </row>
    <row r="220" spans="1:14" x14ac:dyDescent="0.25">
      <c r="A220" s="90" t="s">
        <v>291</v>
      </c>
      <c r="B220" s="116" t="s">
        <v>246</v>
      </c>
      <c r="C220" s="87"/>
      <c r="D220" s="112">
        <v>0</v>
      </c>
      <c r="E220" s="112">
        <v>0</v>
      </c>
      <c r="F220" s="87"/>
      <c r="G220" s="112">
        <v>0</v>
      </c>
      <c r="H220" s="89">
        <v>0</v>
      </c>
      <c r="I220" s="91"/>
      <c r="J220" s="112">
        <v>0</v>
      </c>
      <c r="K220" s="112">
        <v>0</v>
      </c>
      <c r="L220" s="87">
        <v>1</v>
      </c>
      <c r="M220" s="112">
        <v>200000</v>
      </c>
      <c r="N220" s="89">
        <v>172039.72</v>
      </c>
    </row>
    <row r="221" spans="1:14" x14ac:dyDescent="0.25">
      <c r="A221" s="90" t="s">
        <v>292</v>
      </c>
      <c r="B221" s="116" t="s">
        <v>245</v>
      </c>
      <c r="C221" s="87"/>
      <c r="D221" s="112">
        <v>0</v>
      </c>
      <c r="E221" s="112">
        <v>0</v>
      </c>
      <c r="F221" s="87"/>
      <c r="G221" s="112">
        <v>0</v>
      </c>
      <c r="H221" s="89">
        <v>0</v>
      </c>
      <c r="I221" s="91"/>
      <c r="J221" s="112">
        <v>0</v>
      </c>
      <c r="K221" s="112">
        <v>0</v>
      </c>
      <c r="L221" s="87">
        <v>1</v>
      </c>
      <c r="M221" s="112">
        <v>100000</v>
      </c>
      <c r="N221" s="89">
        <v>91613.06</v>
      </c>
    </row>
    <row r="222" spans="1:14" x14ac:dyDescent="0.25">
      <c r="A222" s="90" t="s">
        <v>293</v>
      </c>
      <c r="B222" s="116" t="s">
        <v>244</v>
      </c>
      <c r="C222" s="87"/>
      <c r="D222" s="112">
        <v>0</v>
      </c>
      <c r="E222" s="112">
        <v>0</v>
      </c>
      <c r="F222" s="87"/>
      <c r="G222" s="112">
        <v>0</v>
      </c>
      <c r="H222" s="89">
        <v>0</v>
      </c>
      <c r="I222" s="91"/>
      <c r="J222" s="112">
        <v>0</v>
      </c>
      <c r="K222" s="112">
        <v>0</v>
      </c>
      <c r="L222" s="87">
        <v>1</v>
      </c>
      <c r="M222" s="112">
        <v>50000</v>
      </c>
      <c r="N222" s="89">
        <v>788.65</v>
      </c>
    </row>
    <row r="223" spans="1:14" x14ac:dyDescent="0.25">
      <c r="A223" s="90" t="s">
        <v>294</v>
      </c>
      <c r="B223" s="116" t="s">
        <v>243</v>
      </c>
      <c r="C223" s="87"/>
      <c r="D223" s="112">
        <v>0</v>
      </c>
      <c r="E223" s="112">
        <v>0</v>
      </c>
      <c r="F223" s="87"/>
      <c r="G223" s="112">
        <v>0</v>
      </c>
      <c r="H223" s="89">
        <v>0</v>
      </c>
      <c r="I223" s="91"/>
      <c r="J223" s="112">
        <v>0</v>
      </c>
      <c r="K223" s="112">
        <v>0</v>
      </c>
      <c r="L223" s="87">
        <v>1</v>
      </c>
      <c r="M223" s="112">
        <v>50000</v>
      </c>
      <c r="N223" s="89">
        <v>14781.65</v>
      </c>
    </row>
    <row r="224" spans="1:14" x14ac:dyDescent="0.25">
      <c r="A224" s="90" t="s">
        <v>295</v>
      </c>
      <c r="B224" s="116" t="s">
        <v>242</v>
      </c>
      <c r="C224" s="87"/>
      <c r="D224" s="112">
        <v>0</v>
      </c>
      <c r="E224" s="112">
        <v>0</v>
      </c>
      <c r="F224" s="87"/>
      <c r="G224" s="112">
        <v>0</v>
      </c>
      <c r="H224" s="89">
        <v>0</v>
      </c>
      <c r="I224" s="91"/>
      <c r="J224" s="112">
        <v>0</v>
      </c>
      <c r="K224" s="112">
        <v>0</v>
      </c>
      <c r="L224" s="87"/>
      <c r="M224" s="112">
        <v>250000</v>
      </c>
      <c r="N224" s="89">
        <v>0</v>
      </c>
    </row>
    <row r="225" spans="1:14" ht="15.75" thickBot="1" x14ac:dyDescent="0.3">
      <c r="A225" s="42"/>
      <c r="B225" s="75"/>
      <c r="C225" s="64"/>
      <c r="D225" s="45"/>
      <c r="E225" s="46"/>
      <c r="F225" s="64"/>
      <c r="G225" s="112"/>
      <c r="H225" s="89"/>
      <c r="I225" s="44"/>
      <c r="J225" s="112"/>
      <c r="K225" s="112"/>
      <c r="L225" s="64"/>
      <c r="M225" s="45"/>
      <c r="N225" s="46"/>
    </row>
    <row r="226" spans="1:14" ht="15.75" thickBot="1" x14ac:dyDescent="0.3">
      <c r="A226" s="41"/>
      <c r="B226" s="47" t="s">
        <v>20</v>
      </c>
      <c r="C226" s="59">
        <f>SUM(C165:C225)</f>
        <v>24</v>
      </c>
      <c r="D226" s="49">
        <f>SUM(D165:D225)</f>
        <v>3400050</v>
      </c>
      <c r="E226" s="61">
        <f>SUM(E165:E225)</f>
        <v>2958026.1</v>
      </c>
      <c r="F226" s="76">
        <f>SUM(F165:F225)</f>
        <v>17</v>
      </c>
      <c r="G226" s="131">
        <f>SUM(G165:G225)</f>
        <v>3225660</v>
      </c>
      <c r="H226" s="50">
        <f>SUM(H165:H225)</f>
        <v>2524466.9400000004</v>
      </c>
      <c r="I226" s="48">
        <f>SUM(I165:I225)</f>
        <v>21</v>
      </c>
      <c r="J226" s="49">
        <f>SUM(J165:J225)</f>
        <v>2930150</v>
      </c>
      <c r="K226" s="50">
        <f>SUM(K165:K225)</f>
        <v>2134581.3599999994</v>
      </c>
      <c r="L226" s="59">
        <f>SUM(L165:L225)</f>
        <v>23</v>
      </c>
      <c r="M226" s="60">
        <f>SUM(M165:M225)</f>
        <v>3676236</v>
      </c>
      <c r="N226" s="61">
        <f>SUM(N165:N225)</f>
        <v>1585662.5499999998</v>
      </c>
    </row>
    <row r="227" spans="1:14" x14ac:dyDescent="0.25">
      <c r="A227" s="14"/>
      <c r="B227" s="14"/>
      <c r="C227" s="14"/>
      <c r="D227" s="25"/>
      <c r="E227" s="25"/>
      <c r="F227" s="14"/>
      <c r="G227" s="14"/>
      <c r="H227" s="14"/>
      <c r="I227" s="14"/>
      <c r="J227" s="14"/>
      <c r="K227" s="14"/>
      <c r="L227" s="14"/>
      <c r="M227" s="14"/>
      <c r="N227" s="14"/>
    </row>
    <row r="228" spans="1:14" x14ac:dyDescent="0.25">
      <c r="A228" s="14"/>
      <c r="B228" s="14"/>
      <c r="C228" s="14"/>
      <c r="D228" s="25"/>
      <c r="E228" s="25"/>
      <c r="F228" s="1" t="s">
        <v>24</v>
      </c>
      <c r="G228" s="1"/>
      <c r="H228" s="14"/>
      <c r="I228" s="14"/>
      <c r="J228" s="14"/>
      <c r="K228" s="14"/>
      <c r="L228" s="14"/>
      <c r="M228" s="14"/>
      <c r="N228" s="14"/>
    </row>
    <row r="229" spans="1:14" x14ac:dyDescent="0.25">
      <c r="A229" s="14"/>
      <c r="B229" s="14"/>
      <c r="C229" s="14"/>
      <c r="D229" s="25"/>
      <c r="E229" s="25"/>
      <c r="F229" s="14"/>
      <c r="G229" s="14"/>
      <c r="H229" s="14"/>
      <c r="I229" s="14"/>
      <c r="J229" s="14"/>
      <c r="K229" s="14"/>
      <c r="L229" s="14"/>
      <c r="M229" s="14"/>
      <c r="N229" s="14"/>
    </row>
    <row r="230" spans="1:14" ht="30.75" thickBot="1" x14ac:dyDescent="0.3">
      <c r="B230" s="13" t="s">
        <v>36</v>
      </c>
    </row>
    <row r="231" spans="1:14" ht="15.75" thickBot="1" x14ac:dyDescent="0.3">
      <c r="A231" s="2" t="s">
        <v>4</v>
      </c>
      <c r="B231" s="69" t="s">
        <v>40</v>
      </c>
      <c r="C231" s="159" t="s">
        <v>6</v>
      </c>
      <c r="D231" s="159"/>
      <c r="E231" s="159"/>
      <c r="F231" s="160" t="s">
        <v>7</v>
      </c>
      <c r="G231" s="159"/>
      <c r="H231" s="161"/>
      <c r="I231" s="160" t="s">
        <v>8</v>
      </c>
      <c r="J231" s="159"/>
      <c r="K231" s="161"/>
      <c r="L231" s="160" t="s">
        <v>55</v>
      </c>
      <c r="M231" s="159"/>
      <c r="N231" s="161"/>
    </row>
    <row r="232" spans="1:14" ht="15.75" thickBot="1" x14ac:dyDescent="0.3">
      <c r="A232" s="4"/>
      <c r="B232" s="71" t="s">
        <v>44</v>
      </c>
      <c r="C232" s="27" t="s">
        <v>10</v>
      </c>
      <c r="D232" s="28" t="s">
        <v>54</v>
      </c>
      <c r="E232" s="77" t="s">
        <v>11</v>
      </c>
      <c r="F232" s="27" t="s">
        <v>10</v>
      </c>
      <c r="G232" s="29" t="s">
        <v>54</v>
      </c>
      <c r="H232" s="30" t="s">
        <v>11</v>
      </c>
      <c r="I232" s="27" t="s">
        <v>10</v>
      </c>
      <c r="J232" s="29" t="s">
        <v>54</v>
      </c>
      <c r="K232" s="30" t="s">
        <v>11</v>
      </c>
      <c r="L232" s="27" t="s">
        <v>10</v>
      </c>
      <c r="M232" s="29" t="s">
        <v>54</v>
      </c>
      <c r="N232" s="30" t="s">
        <v>11</v>
      </c>
    </row>
    <row r="233" spans="1:14" x14ac:dyDescent="0.25">
      <c r="A233" s="52" t="s">
        <v>12</v>
      </c>
      <c r="B233" s="82" t="s">
        <v>153</v>
      </c>
      <c r="C233" s="79">
        <v>1</v>
      </c>
      <c r="D233" s="80">
        <v>100000</v>
      </c>
      <c r="E233" s="81">
        <v>69746.899999999994</v>
      </c>
      <c r="F233" s="56">
        <v>1</v>
      </c>
      <c r="G233" s="26">
        <v>110000</v>
      </c>
      <c r="H233" s="36">
        <v>93251.12</v>
      </c>
      <c r="I233" s="56">
        <v>1</v>
      </c>
      <c r="J233" s="26">
        <v>265000</v>
      </c>
      <c r="K233" s="36">
        <v>249353.21</v>
      </c>
      <c r="L233" s="56">
        <v>1</v>
      </c>
      <c r="M233" s="26">
        <v>150000</v>
      </c>
      <c r="N233" s="36">
        <v>110161.73</v>
      </c>
    </row>
    <row r="234" spans="1:14" x14ac:dyDescent="0.25">
      <c r="A234" s="52" t="s">
        <v>14</v>
      </c>
      <c r="B234" s="53" t="s">
        <v>154</v>
      </c>
      <c r="C234" s="56">
        <v>1</v>
      </c>
      <c r="D234" s="23">
        <v>0</v>
      </c>
      <c r="E234" s="94">
        <v>-12165</v>
      </c>
      <c r="F234" s="56"/>
      <c r="G234" s="23">
        <v>0</v>
      </c>
      <c r="H234" s="37">
        <v>0</v>
      </c>
      <c r="I234" s="33"/>
      <c r="J234" s="23">
        <v>0</v>
      </c>
      <c r="K234" s="78">
        <v>0</v>
      </c>
      <c r="L234" s="57"/>
      <c r="M234" s="23">
        <v>0</v>
      </c>
      <c r="N234" s="37">
        <v>0</v>
      </c>
    </row>
    <row r="235" spans="1:14" x14ac:dyDescent="0.25">
      <c r="A235" s="52" t="s">
        <v>35</v>
      </c>
      <c r="B235" s="53" t="s">
        <v>60</v>
      </c>
      <c r="C235" s="56"/>
      <c r="D235" s="112">
        <v>0</v>
      </c>
      <c r="E235" s="112">
        <v>0</v>
      </c>
      <c r="F235" s="56">
        <v>1</v>
      </c>
      <c r="G235" s="26">
        <v>55000</v>
      </c>
      <c r="H235" s="36">
        <v>72799.5</v>
      </c>
      <c r="I235" s="56">
        <v>1</v>
      </c>
      <c r="J235" s="26">
        <v>140000</v>
      </c>
      <c r="K235" s="36">
        <v>101345.06</v>
      </c>
      <c r="L235" s="56">
        <v>1</v>
      </c>
      <c r="M235" s="26">
        <v>144000</v>
      </c>
      <c r="N235" s="36">
        <v>89443.93</v>
      </c>
    </row>
    <row r="236" spans="1:14" x14ac:dyDescent="0.25">
      <c r="A236" s="19" t="s">
        <v>17</v>
      </c>
      <c r="B236" s="54" t="s">
        <v>155</v>
      </c>
      <c r="C236" s="57">
        <v>1</v>
      </c>
      <c r="D236" s="23">
        <v>9600</v>
      </c>
      <c r="E236" s="37">
        <v>3058.45</v>
      </c>
      <c r="F236" s="57">
        <v>1</v>
      </c>
      <c r="G236" s="23">
        <v>6000</v>
      </c>
      <c r="H236" s="37">
        <v>6930</v>
      </c>
      <c r="I236" s="57">
        <v>1</v>
      </c>
      <c r="J236" s="23">
        <v>20000</v>
      </c>
      <c r="K236" s="37">
        <v>16377.5</v>
      </c>
      <c r="L236" s="57">
        <v>1</v>
      </c>
      <c r="M236" s="23">
        <v>22000</v>
      </c>
      <c r="N236" s="37">
        <v>15402</v>
      </c>
    </row>
    <row r="237" spans="1:14" x14ac:dyDescent="0.25">
      <c r="A237" s="19" t="s">
        <v>18</v>
      </c>
      <c r="B237" s="54" t="s">
        <v>156</v>
      </c>
      <c r="C237" s="57">
        <v>1</v>
      </c>
      <c r="D237" s="23">
        <v>6500</v>
      </c>
      <c r="E237" s="37">
        <v>1315</v>
      </c>
      <c r="F237" s="57">
        <v>1</v>
      </c>
      <c r="G237" s="23">
        <v>3000</v>
      </c>
      <c r="H237" s="37">
        <v>2762.2</v>
      </c>
      <c r="I237" s="57">
        <v>1</v>
      </c>
      <c r="J237" s="23">
        <v>3000</v>
      </c>
      <c r="K237" s="37">
        <v>6249.76</v>
      </c>
      <c r="L237" s="57">
        <v>1</v>
      </c>
      <c r="M237" s="23">
        <v>3300</v>
      </c>
      <c r="N237" s="37">
        <v>1410</v>
      </c>
    </row>
    <row r="238" spans="1:14" x14ac:dyDescent="0.25">
      <c r="A238" s="19" t="s">
        <v>19</v>
      </c>
      <c r="B238" s="54" t="s">
        <v>157</v>
      </c>
      <c r="C238" s="57">
        <v>1</v>
      </c>
      <c r="D238" s="23">
        <v>10000</v>
      </c>
      <c r="E238" s="37">
        <v>2636</v>
      </c>
      <c r="F238" s="57">
        <v>1</v>
      </c>
      <c r="G238" s="23">
        <v>20000</v>
      </c>
      <c r="H238" s="37">
        <v>22979.31</v>
      </c>
      <c r="I238" s="57">
        <v>1</v>
      </c>
      <c r="J238" s="23">
        <v>20000</v>
      </c>
      <c r="K238" s="37">
        <v>9800</v>
      </c>
      <c r="L238" s="57"/>
      <c r="M238" s="23">
        <v>24000</v>
      </c>
      <c r="N238" s="37">
        <v>0</v>
      </c>
    </row>
    <row r="239" spans="1:14" x14ac:dyDescent="0.25">
      <c r="A239" s="19" t="s">
        <v>37</v>
      </c>
      <c r="B239" s="54" t="s">
        <v>158</v>
      </c>
      <c r="C239" s="57">
        <v>1</v>
      </c>
      <c r="D239" s="23">
        <v>40000</v>
      </c>
      <c r="E239" s="37">
        <v>46010</v>
      </c>
      <c r="F239" s="57">
        <v>1</v>
      </c>
      <c r="G239" s="23">
        <v>47500</v>
      </c>
      <c r="H239" s="37">
        <v>40898.800000000003</v>
      </c>
      <c r="I239" s="57">
        <v>1</v>
      </c>
      <c r="J239" s="23">
        <v>50000</v>
      </c>
      <c r="K239" s="37">
        <v>34126.699999999997</v>
      </c>
      <c r="L239" s="57">
        <v>1</v>
      </c>
      <c r="M239" s="23">
        <v>60000</v>
      </c>
      <c r="N239" s="37">
        <v>36813.800000000003</v>
      </c>
    </row>
    <row r="240" spans="1:14" x14ac:dyDescent="0.25">
      <c r="A240" s="19" t="s">
        <v>38</v>
      </c>
      <c r="B240" s="54" t="s">
        <v>159</v>
      </c>
      <c r="C240" s="57">
        <v>1</v>
      </c>
      <c r="D240" s="23">
        <v>27800</v>
      </c>
      <c r="E240" s="37">
        <v>21745</v>
      </c>
      <c r="F240" s="57">
        <v>1</v>
      </c>
      <c r="G240" s="23">
        <v>32500</v>
      </c>
      <c r="H240" s="37">
        <v>25011</v>
      </c>
      <c r="I240" s="57">
        <v>1</v>
      </c>
      <c r="J240" s="23">
        <v>30000</v>
      </c>
      <c r="K240" s="37">
        <v>11485.1</v>
      </c>
      <c r="L240" s="57">
        <v>1</v>
      </c>
      <c r="M240" s="23">
        <v>33000</v>
      </c>
      <c r="N240" s="37">
        <v>18126</v>
      </c>
    </row>
    <row r="241" spans="1:14" x14ac:dyDescent="0.25">
      <c r="A241" s="19" t="s">
        <v>39</v>
      </c>
      <c r="B241" s="54" t="s">
        <v>160</v>
      </c>
      <c r="C241" s="57">
        <v>1</v>
      </c>
      <c r="D241" s="23">
        <v>17200</v>
      </c>
      <c r="E241" s="37">
        <v>17200</v>
      </c>
      <c r="F241" s="57">
        <v>1</v>
      </c>
      <c r="G241" s="23">
        <v>25500</v>
      </c>
      <c r="H241" s="37">
        <v>45201.75</v>
      </c>
      <c r="I241" s="57">
        <v>1</v>
      </c>
      <c r="J241" s="23">
        <v>30000</v>
      </c>
      <c r="K241" s="37">
        <v>19716</v>
      </c>
      <c r="L241" s="57">
        <v>1</v>
      </c>
      <c r="M241" s="23">
        <v>33000</v>
      </c>
      <c r="N241" s="37">
        <v>17828.14</v>
      </c>
    </row>
    <row r="242" spans="1:14" x14ac:dyDescent="0.25">
      <c r="A242" s="19" t="s">
        <v>84</v>
      </c>
      <c r="B242" s="54" t="s">
        <v>161</v>
      </c>
      <c r="C242" s="57">
        <v>1</v>
      </c>
      <c r="D242" s="23">
        <v>8000</v>
      </c>
      <c r="E242" s="37">
        <v>5601.5</v>
      </c>
      <c r="F242" s="57">
        <v>1</v>
      </c>
      <c r="G242" s="23">
        <v>10000</v>
      </c>
      <c r="H242" s="37">
        <v>1650</v>
      </c>
      <c r="I242" s="57"/>
      <c r="J242" s="112">
        <v>0</v>
      </c>
      <c r="K242" s="37">
        <v>0</v>
      </c>
      <c r="L242" s="57"/>
      <c r="M242" s="112">
        <v>0</v>
      </c>
      <c r="N242" s="89">
        <v>0</v>
      </c>
    </row>
    <row r="243" spans="1:14" x14ac:dyDescent="0.25">
      <c r="A243" s="19" t="s">
        <v>85</v>
      </c>
      <c r="B243" s="54" t="s">
        <v>256</v>
      </c>
      <c r="C243" s="57"/>
      <c r="D243" s="112">
        <v>0</v>
      </c>
      <c r="E243" s="112">
        <v>0</v>
      </c>
      <c r="F243" s="57"/>
      <c r="G243" s="112">
        <v>0</v>
      </c>
      <c r="H243" s="112">
        <v>0</v>
      </c>
      <c r="I243" s="57"/>
      <c r="J243" s="23">
        <v>3000</v>
      </c>
      <c r="K243" s="112">
        <v>0</v>
      </c>
      <c r="L243" s="57"/>
      <c r="M243" s="112">
        <v>0</v>
      </c>
      <c r="N243" s="89">
        <v>0</v>
      </c>
    </row>
    <row r="244" spans="1:14" x14ac:dyDescent="0.25">
      <c r="A244" s="19" t="s">
        <v>86</v>
      </c>
      <c r="B244" s="54" t="s">
        <v>162</v>
      </c>
      <c r="C244" s="57">
        <v>1</v>
      </c>
      <c r="D244" s="23">
        <v>27600</v>
      </c>
      <c r="E244" s="37">
        <v>25300</v>
      </c>
      <c r="F244" s="57">
        <v>1</v>
      </c>
      <c r="G244" s="112">
        <v>0</v>
      </c>
      <c r="H244" s="37">
        <v>18750</v>
      </c>
      <c r="I244" s="57">
        <v>1</v>
      </c>
      <c r="J244" s="23">
        <v>30000</v>
      </c>
      <c r="K244" s="37">
        <v>29516</v>
      </c>
      <c r="L244" s="57">
        <v>1</v>
      </c>
      <c r="M244" s="23">
        <v>30000</v>
      </c>
      <c r="N244" s="37">
        <v>25000</v>
      </c>
    </row>
    <row r="245" spans="1:14" x14ac:dyDescent="0.25">
      <c r="A245" s="19" t="s">
        <v>87</v>
      </c>
      <c r="B245" s="54" t="s">
        <v>163</v>
      </c>
      <c r="C245" s="57">
        <v>1</v>
      </c>
      <c r="D245" s="23">
        <v>10000</v>
      </c>
      <c r="E245" s="37">
        <v>12455.55</v>
      </c>
      <c r="F245" s="57">
        <v>1</v>
      </c>
      <c r="G245" s="23">
        <v>9000</v>
      </c>
      <c r="H245" s="37">
        <v>817.1</v>
      </c>
      <c r="I245" s="57">
        <v>1</v>
      </c>
      <c r="J245" s="23">
        <v>9000</v>
      </c>
      <c r="K245" s="37">
        <v>1016</v>
      </c>
      <c r="L245" s="57">
        <v>1</v>
      </c>
      <c r="M245" s="23">
        <v>9000</v>
      </c>
      <c r="N245" s="37">
        <v>1113.05</v>
      </c>
    </row>
    <row r="246" spans="1:14" x14ac:dyDescent="0.25">
      <c r="A246" s="19" t="s">
        <v>88</v>
      </c>
      <c r="B246" s="54" t="s">
        <v>164</v>
      </c>
      <c r="C246" s="57">
        <v>1</v>
      </c>
      <c r="D246" s="23">
        <v>200000</v>
      </c>
      <c r="E246" s="37">
        <v>199280</v>
      </c>
      <c r="F246" s="57">
        <v>1</v>
      </c>
      <c r="G246" s="23">
        <v>200000</v>
      </c>
      <c r="H246" s="37">
        <v>199280</v>
      </c>
      <c r="I246" s="57">
        <v>1</v>
      </c>
      <c r="J246" s="23">
        <v>200000</v>
      </c>
      <c r="K246" s="37">
        <v>199280</v>
      </c>
      <c r="L246" s="57">
        <v>1</v>
      </c>
      <c r="M246" s="23">
        <v>200000</v>
      </c>
      <c r="N246" s="37">
        <v>79712</v>
      </c>
    </row>
    <row r="247" spans="1:14" x14ac:dyDescent="0.25">
      <c r="A247" s="19" t="s">
        <v>89</v>
      </c>
      <c r="B247" s="54" t="s">
        <v>165</v>
      </c>
      <c r="C247" s="57">
        <v>1</v>
      </c>
      <c r="D247" s="23">
        <v>100000</v>
      </c>
      <c r="E247" s="37">
        <v>88000</v>
      </c>
      <c r="F247" s="57"/>
      <c r="G247" s="23">
        <v>90000</v>
      </c>
      <c r="H247" s="37">
        <v>0</v>
      </c>
      <c r="I247" s="57">
        <v>1</v>
      </c>
      <c r="J247" s="23">
        <v>90000</v>
      </c>
      <c r="K247" s="37">
        <v>85860</v>
      </c>
      <c r="L247" s="57"/>
      <c r="M247" s="23">
        <v>90000</v>
      </c>
      <c r="N247" s="37">
        <v>0</v>
      </c>
    </row>
    <row r="248" spans="1:14" x14ac:dyDescent="0.25">
      <c r="A248" s="19" t="s">
        <v>90</v>
      </c>
      <c r="B248" s="54" t="s">
        <v>257</v>
      </c>
      <c r="C248" s="57"/>
      <c r="D248" s="23">
        <v>0</v>
      </c>
      <c r="E248" s="95">
        <v>0</v>
      </c>
      <c r="F248" s="57">
        <v>1</v>
      </c>
      <c r="G248" s="23">
        <v>40000</v>
      </c>
      <c r="H248" s="37">
        <v>31861.040000000001</v>
      </c>
      <c r="I248" s="57"/>
      <c r="J248" s="23">
        <v>40000</v>
      </c>
      <c r="K248" s="37">
        <v>0</v>
      </c>
      <c r="L248" s="57">
        <v>1</v>
      </c>
      <c r="M248" s="23">
        <v>40000</v>
      </c>
      <c r="N248" s="37">
        <v>3052.8</v>
      </c>
    </row>
    <row r="249" spans="1:14" x14ac:dyDescent="0.25">
      <c r="A249" s="19" t="s">
        <v>91</v>
      </c>
      <c r="B249" s="54" t="s">
        <v>258</v>
      </c>
      <c r="C249" s="101"/>
      <c r="D249" s="23">
        <v>0</v>
      </c>
      <c r="E249" s="95">
        <v>0</v>
      </c>
      <c r="F249" s="57">
        <v>1</v>
      </c>
      <c r="G249" s="23">
        <v>1500</v>
      </c>
      <c r="H249" s="37">
        <v>570</v>
      </c>
      <c r="I249" s="57"/>
      <c r="J249" s="112">
        <v>0</v>
      </c>
      <c r="K249" s="37">
        <v>0</v>
      </c>
      <c r="L249" s="57"/>
      <c r="M249" s="112">
        <v>0</v>
      </c>
      <c r="N249" s="37">
        <v>0</v>
      </c>
    </row>
    <row r="250" spans="1:14" x14ac:dyDescent="0.25">
      <c r="A250" s="19" t="s">
        <v>92</v>
      </c>
      <c r="B250" s="54" t="s">
        <v>259</v>
      </c>
      <c r="C250" s="101"/>
      <c r="D250" s="112">
        <v>0</v>
      </c>
      <c r="E250" s="112">
        <v>0</v>
      </c>
      <c r="F250" s="57">
        <v>1</v>
      </c>
      <c r="G250" s="112">
        <v>0</v>
      </c>
      <c r="H250" s="37">
        <v>200</v>
      </c>
      <c r="I250" s="57">
        <v>1</v>
      </c>
      <c r="J250" s="23">
        <v>10000</v>
      </c>
      <c r="K250" s="37">
        <v>3230</v>
      </c>
      <c r="L250" s="57">
        <v>1</v>
      </c>
      <c r="M250" s="23">
        <v>10000</v>
      </c>
      <c r="N250" s="37">
        <v>2803.7</v>
      </c>
    </row>
    <row r="251" spans="1:14" x14ac:dyDescent="0.25">
      <c r="A251" s="19" t="s">
        <v>93</v>
      </c>
      <c r="B251" s="54" t="s">
        <v>260</v>
      </c>
      <c r="C251" s="101"/>
      <c r="D251" s="112">
        <v>0</v>
      </c>
      <c r="E251" s="112">
        <v>0</v>
      </c>
      <c r="F251" s="57">
        <v>1</v>
      </c>
      <c r="G251" s="112">
        <v>0</v>
      </c>
      <c r="H251" s="37">
        <v>530</v>
      </c>
      <c r="I251" s="57"/>
      <c r="J251" s="112">
        <v>0</v>
      </c>
      <c r="K251" s="112">
        <v>0</v>
      </c>
      <c r="L251" s="57"/>
      <c r="M251" s="112">
        <v>0</v>
      </c>
      <c r="N251" s="89">
        <v>0</v>
      </c>
    </row>
    <row r="252" spans="1:14" x14ac:dyDescent="0.25">
      <c r="A252" s="19" t="s">
        <v>94</v>
      </c>
      <c r="B252" s="54" t="s">
        <v>261</v>
      </c>
      <c r="C252" s="57"/>
      <c r="D252" s="23">
        <v>0</v>
      </c>
      <c r="E252" s="95">
        <v>0</v>
      </c>
      <c r="F252" s="57">
        <v>1</v>
      </c>
      <c r="G252" s="23">
        <v>40000</v>
      </c>
      <c r="H252" s="37">
        <v>7600</v>
      </c>
      <c r="I252" s="57"/>
      <c r="J252" s="112">
        <v>0</v>
      </c>
      <c r="K252" s="112">
        <v>0</v>
      </c>
      <c r="L252" s="57"/>
      <c r="M252" s="112">
        <v>0</v>
      </c>
      <c r="N252" s="37">
        <v>0</v>
      </c>
    </row>
    <row r="253" spans="1:14" x14ac:dyDescent="0.25">
      <c r="A253" s="19" t="s">
        <v>95</v>
      </c>
      <c r="B253" s="54" t="s">
        <v>113</v>
      </c>
      <c r="C253" s="57"/>
      <c r="D253" s="112">
        <v>0</v>
      </c>
      <c r="E253" s="112">
        <v>0</v>
      </c>
      <c r="F253" s="57"/>
      <c r="G253" s="112">
        <v>0</v>
      </c>
      <c r="H253" s="112">
        <v>0</v>
      </c>
      <c r="I253" s="57">
        <v>1</v>
      </c>
      <c r="J253" s="9">
        <v>20000</v>
      </c>
      <c r="K253" s="37">
        <v>5248.6</v>
      </c>
      <c r="L253" s="57"/>
      <c r="M253" s="23">
        <v>20000</v>
      </c>
      <c r="N253" s="89">
        <v>0</v>
      </c>
    </row>
    <row r="254" spans="1:14" x14ac:dyDescent="0.25">
      <c r="A254" s="19" t="s">
        <v>96</v>
      </c>
      <c r="B254" s="54" t="s">
        <v>262</v>
      </c>
      <c r="C254" s="57"/>
      <c r="D254" s="23">
        <v>0</v>
      </c>
      <c r="E254" s="95">
        <v>0</v>
      </c>
      <c r="F254" s="57"/>
      <c r="G254" s="112">
        <v>0</v>
      </c>
      <c r="H254" s="37">
        <v>0</v>
      </c>
      <c r="I254" s="57">
        <v>1</v>
      </c>
      <c r="J254" s="112">
        <v>0</v>
      </c>
      <c r="K254" s="37">
        <v>2226</v>
      </c>
      <c r="L254" s="57"/>
      <c r="M254" s="112">
        <v>0</v>
      </c>
      <c r="N254" s="37">
        <v>0</v>
      </c>
    </row>
    <row r="255" spans="1:14" x14ac:dyDescent="0.25">
      <c r="A255" s="19" t="s">
        <v>97</v>
      </c>
      <c r="B255" s="54" t="s">
        <v>263</v>
      </c>
      <c r="C255" s="57"/>
      <c r="D255" s="23">
        <v>0</v>
      </c>
      <c r="E255" s="95">
        <v>0</v>
      </c>
      <c r="F255" s="57"/>
      <c r="G255" s="112">
        <v>0</v>
      </c>
      <c r="H255" s="37">
        <v>0</v>
      </c>
      <c r="I255" s="57"/>
      <c r="J255" s="112">
        <v>0</v>
      </c>
      <c r="K255" s="37">
        <v>0</v>
      </c>
      <c r="L255" s="57"/>
      <c r="M255" s="23">
        <v>20000</v>
      </c>
      <c r="N255" s="37">
        <v>0</v>
      </c>
    </row>
    <row r="256" spans="1:14" x14ac:dyDescent="0.25">
      <c r="A256" s="19" t="s">
        <v>98</v>
      </c>
      <c r="B256" s="54" t="s">
        <v>264</v>
      </c>
      <c r="C256" s="57"/>
      <c r="D256" s="23">
        <v>0</v>
      </c>
      <c r="E256" s="95">
        <v>0</v>
      </c>
      <c r="F256" s="57"/>
      <c r="G256" s="112">
        <v>0</v>
      </c>
      <c r="H256" s="37">
        <v>0</v>
      </c>
      <c r="I256" s="57"/>
      <c r="J256" s="112">
        <v>0</v>
      </c>
      <c r="K256" s="37">
        <v>0</v>
      </c>
      <c r="L256" s="57">
        <v>1</v>
      </c>
      <c r="M256" s="112">
        <v>0</v>
      </c>
      <c r="N256" s="37">
        <v>3281.76</v>
      </c>
    </row>
    <row r="257" spans="1:14" ht="15.75" thickBot="1" x14ac:dyDescent="0.3">
      <c r="A257" s="62"/>
      <c r="B257" s="63"/>
      <c r="C257" s="64"/>
      <c r="D257" s="45"/>
      <c r="E257" s="97"/>
      <c r="F257" s="64"/>
      <c r="G257" s="45"/>
      <c r="H257" s="46"/>
      <c r="I257" s="64"/>
      <c r="J257" s="45"/>
      <c r="K257" s="46"/>
      <c r="L257" s="64"/>
      <c r="M257" s="45"/>
      <c r="N257" s="46"/>
    </row>
    <row r="258" spans="1:14" ht="15.75" thickBot="1" x14ac:dyDescent="0.3">
      <c r="B258" s="58" t="s">
        <v>20</v>
      </c>
      <c r="C258" s="59">
        <f t="shared" ref="C258:N258" si="8">SUM(C233:C257)</f>
        <v>13</v>
      </c>
      <c r="D258" s="60">
        <f t="shared" si="8"/>
        <v>556700</v>
      </c>
      <c r="E258" s="100">
        <f t="shared" si="8"/>
        <v>480183.39999999997</v>
      </c>
      <c r="F258" s="59">
        <f t="shared" si="8"/>
        <v>17</v>
      </c>
      <c r="G258" s="60">
        <f t="shared" si="8"/>
        <v>690000</v>
      </c>
      <c r="H258" s="61">
        <f t="shared" si="8"/>
        <v>571091.82000000007</v>
      </c>
      <c r="I258" s="59">
        <f t="shared" si="8"/>
        <v>15</v>
      </c>
      <c r="J258" s="60">
        <f t="shared" si="8"/>
        <v>960000</v>
      </c>
      <c r="K258" s="61">
        <f t="shared" si="8"/>
        <v>774829.93</v>
      </c>
      <c r="L258" s="59">
        <f t="shared" si="8"/>
        <v>13</v>
      </c>
      <c r="M258" s="60">
        <f t="shared" si="8"/>
        <v>888300</v>
      </c>
      <c r="N258" s="61">
        <f t="shared" si="8"/>
        <v>404148.91</v>
      </c>
    </row>
    <row r="259" spans="1:14" x14ac:dyDescent="0.25">
      <c r="A259" s="14"/>
      <c r="B259" s="14"/>
      <c r="C259" s="14"/>
      <c r="D259" s="25"/>
      <c r="E259" s="25"/>
      <c r="F259" s="14"/>
      <c r="G259" s="14"/>
      <c r="H259" s="14"/>
      <c r="I259" s="14"/>
      <c r="J259" s="14"/>
      <c r="K259" s="14"/>
      <c r="L259" s="14"/>
      <c r="M259" s="14"/>
      <c r="N259" s="14"/>
    </row>
    <row r="260" spans="1:14" x14ac:dyDescent="0.25">
      <c r="A260" s="14"/>
      <c r="B260" s="14"/>
      <c r="C260" s="14"/>
      <c r="D260" s="25"/>
      <c r="E260" s="25"/>
      <c r="F260" s="1" t="s">
        <v>25</v>
      </c>
      <c r="G260" s="1"/>
      <c r="H260" s="14"/>
      <c r="I260" s="14"/>
      <c r="J260" s="14"/>
      <c r="K260" s="14"/>
      <c r="L260" s="14"/>
      <c r="M260" s="14"/>
      <c r="N260" s="14"/>
    </row>
    <row r="261" spans="1:14" x14ac:dyDescent="0.25">
      <c r="A261" s="14"/>
      <c r="B261" s="14"/>
      <c r="C261" s="14"/>
      <c r="D261" s="25"/>
      <c r="E261" s="25"/>
      <c r="F261" s="14"/>
      <c r="G261" s="14"/>
      <c r="H261" s="14"/>
      <c r="I261" s="14"/>
      <c r="J261" s="14"/>
      <c r="K261" s="14"/>
      <c r="L261" s="14"/>
      <c r="M261" s="14"/>
      <c r="N261" s="14"/>
    </row>
    <row r="262" spans="1:14" ht="30.75" thickBot="1" x14ac:dyDescent="0.3">
      <c r="B262" s="13" t="s">
        <v>36</v>
      </c>
    </row>
    <row r="263" spans="1:14" ht="15.75" thickBot="1" x14ac:dyDescent="0.3">
      <c r="A263" s="3" t="s">
        <v>4</v>
      </c>
      <c r="B263" s="2" t="s">
        <v>40</v>
      </c>
      <c r="C263" s="159" t="s">
        <v>6</v>
      </c>
      <c r="D263" s="159"/>
      <c r="E263" s="159"/>
      <c r="F263" s="160" t="s">
        <v>7</v>
      </c>
      <c r="G263" s="159"/>
      <c r="H263" s="161"/>
      <c r="I263" s="159" t="s">
        <v>8</v>
      </c>
      <c r="J263" s="159"/>
      <c r="K263" s="159"/>
      <c r="L263" s="160" t="s">
        <v>55</v>
      </c>
      <c r="M263" s="159"/>
      <c r="N263" s="161"/>
    </row>
    <row r="264" spans="1:14" ht="15.75" thickBot="1" x14ac:dyDescent="0.3">
      <c r="A264" s="51"/>
      <c r="B264" s="83" t="s">
        <v>45</v>
      </c>
      <c r="C264" s="27" t="s">
        <v>10</v>
      </c>
      <c r="D264" s="28" t="s">
        <v>54</v>
      </c>
      <c r="E264" s="77" t="s">
        <v>11</v>
      </c>
      <c r="F264" s="27" t="s">
        <v>10</v>
      </c>
      <c r="G264" s="29" t="s">
        <v>54</v>
      </c>
      <c r="H264" s="30" t="s">
        <v>11</v>
      </c>
      <c r="I264" s="32" t="s">
        <v>10</v>
      </c>
      <c r="J264" s="29" t="s">
        <v>54</v>
      </c>
      <c r="K264" s="55" t="s">
        <v>11</v>
      </c>
      <c r="L264" s="27" t="s">
        <v>10</v>
      </c>
      <c r="M264" s="29" t="s">
        <v>54</v>
      </c>
      <c r="N264" s="30" t="s">
        <v>11</v>
      </c>
    </row>
    <row r="265" spans="1:14" x14ac:dyDescent="0.25">
      <c r="A265" s="52" t="s">
        <v>12</v>
      </c>
      <c r="B265" s="53" t="s">
        <v>149</v>
      </c>
      <c r="C265" s="79">
        <v>1</v>
      </c>
      <c r="D265" s="80">
        <v>50000</v>
      </c>
      <c r="E265" s="81">
        <v>19452.400000000001</v>
      </c>
      <c r="F265" s="56">
        <v>1</v>
      </c>
      <c r="G265" s="26">
        <v>270000</v>
      </c>
      <c r="H265" s="36">
        <v>203405.81</v>
      </c>
      <c r="I265" s="33">
        <v>1</v>
      </c>
      <c r="J265" s="26">
        <v>270000</v>
      </c>
      <c r="K265" s="117">
        <v>136246.15</v>
      </c>
      <c r="L265" s="56">
        <v>1</v>
      </c>
      <c r="M265" s="26">
        <v>270000</v>
      </c>
      <c r="N265" s="36">
        <v>146510.85000000003</v>
      </c>
    </row>
    <row r="266" spans="1:14" x14ac:dyDescent="0.25">
      <c r="A266" s="19" t="s">
        <v>14</v>
      </c>
      <c r="B266" s="54" t="s">
        <v>148</v>
      </c>
      <c r="C266" s="57">
        <v>1</v>
      </c>
      <c r="D266" s="23">
        <v>0</v>
      </c>
      <c r="E266" s="37">
        <v>-8250</v>
      </c>
      <c r="F266" s="57">
        <v>1</v>
      </c>
      <c r="G266" s="112">
        <v>0</v>
      </c>
      <c r="H266" s="37">
        <v>-9000</v>
      </c>
      <c r="I266" s="20"/>
      <c r="J266" s="112">
        <v>0</v>
      </c>
      <c r="K266" s="78">
        <v>0</v>
      </c>
      <c r="L266" s="57"/>
      <c r="M266" s="112">
        <v>0</v>
      </c>
      <c r="N266" s="89">
        <v>0</v>
      </c>
    </row>
    <row r="267" spans="1:14" ht="30" x14ac:dyDescent="0.25">
      <c r="A267" s="19" t="s">
        <v>35</v>
      </c>
      <c r="B267" s="105" t="s">
        <v>265</v>
      </c>
      <c r="C267" s="57"/>
      <c r="D267" s="23">
        <v>0</v>
      </c>
      <c r="E267" s="37">
        <v>0</v>
      </c>
      <c r="F267" s="57"/>
      <c r="G267" s="112">
        <v>0</v>
      </c>
      <c r="H267" s="37">
        <v>0</v>
      </c>
      <c r="I267" s="20">
        <v>1</v>
      </c>
      <c r="J267" s="112">
        <v>0</v>
      </c>
      <c r="K267" s="78">
        <v>-13750</v>
      </c>
      <c r="L267" s="57"/>
      <c r="M267" s="112">
        <v>0</v>
      </c>
      <c r="N267" s="37">
        <v>0</v>
      </c>
    </row>
    <row r="268" spans="1:14" x14ac:dyDescent="0.25">
      <c r="A268" s="19" t="s">
        <v>17</v>
      </c>
      <c r="B268" s="54" t="s">
        <v>266</v>
      </c>
      <c r="C268" s="57"/>
      <c r="D268" s="23">
        <v>0</v>
      </c>
      <c r="E268" s="37">
        <v>0</v>
      </c>
      <c r="F268" s="57"/>
      <c r="G268" s="112">
        <v>0</v>
      </c>
      <c r="H268" s="37">
        <v>0</v>
      </c>
      <c r="I268" s="20"/>
      <c r="J268" s="112">
        <v>0</v>
      </c>
      <c r="K268" s="78">
        <v>0</v>
      </c>
      <c r="L268" s="57">
        <v>1</v>
      </c>
      <c r="M268" s="112">
        <v>0</v>
      </c>
      <c r="N268" s="37">
        <v>-39400</v>
      </c>
    </row>
    <row r="269" spans="1:14" ht="30" x14ac:dyDescent="0.25">
      <c r="A269" s="19" t="s">
        <v>18</v>
      </c>
      <c r="B269" s="105" t="s">
        <v>267</v>
      </c>
      <c r="C269" s="57"/>
      <c r="D269" s="23">
        <v>0</v>
      </c>
      <c r="E269" s="37">
        <v>0</v>
      </c>
      <c r="F269" s="57"/>
      <c r="G269" s="112">
        <v>0</v>
      </c>
      <c r="H269" s="37">
        <v>0</v>
      </c>
      <c r="I269" s="20"/>
      <c r="J269" s="112">
        <v>0</v>
      </c>
      <c r="K269" s="78">
        <v>0</v>
      </c>
      <c r="L269" s="57">
        <v>1</v>
      </c>
      <c r="M269" s="112">
        <v>0</v>
      </c>
      <c r="N269" s="37">
        <v>-13500</v>
      </c>
    </row>
    <row r="270" spans="1:14" ht="15.75" thickBot="1" x14ac:dyDescent="0.3">
      <c r="A270" s="62"/>
      <c r="B270" s="63"/>
      <c r="C270" s="64"/>
      <c r="D270" s="45"/>
      <c r="E270" s="46"/>
      <c r="F270" s="64"/>
      <c r="G270" s="45"/>
      <c r="H270" s="46"/>
      <c r="I270" s="44"/>
      <c r="J270" s="45"/>
      <c r="K270" s="119"/>
      <c r="L270" s="64"/>
      <c r="M270" s="45"/>
      <c r="N270" s="46"/>
    </row>
    <row r="271" spans="1:14" ht="15.75" thickBot="1" x14ac:dyDescent="0.3">
      <c r="B271" s="58" t="s">
        <v>20</v>
      </c>
      <c r="C271" s="59">
        <f t="shared" ref="C271:N271" si="9">SUM(C265:C270)</f>
        <v>2</v>
      </c>
      <c r="D271" s="60">
        <f t="shared" si="9"/>
        <v>50000</v>
      </c>
      <c r="E271" s="61">
        <f t="shared" si="9"/>
        <v>11202.400000000001</v>
      </c>
      <c r="F271" s="59">
        <f t="shared" si="9"/>
        <v>2</v>
      </c>
      <c r="G271" s="60">
        <f t="shared" si="9"/>
        <v>270000</v>
      </c>
      <c r="H271" s="61">
        <f t="shared" si="9"/>
        <v>194405.81</v>
      </c>
      <c r="I271" s="59">
        <f t="shared" si="9"/>
        <v>2</v>
      </c>
      <c r="J271" s="60">
        <f t="shared" si="9"/>
        <v>270000</v>
      </c>
      <c r="K271" s="61">
        <f t="shared" si="9"/>
        <v>122496.15</v>
      </c>
      <c r="L271" s="59">
        <f t="shared" si="9"/>
        <v>3</v>
      </c>
      <c r="M271" s="60">
        <f t="shared" si="9"/>
        <v>270000</v>
      </c>
      <c r="N271" s="61">
        <f t="shared" si="9"/>
        <v>93610.850000000035</v>
      </c>
    </row>
    <row r="272" spans="1:14" x14ac:dyDescent="0.25">
      <c r="A272" s="14"/>
    </row>
    <row r="273" spans="1:15" x14ac:dyDescent="0.25">
      <c r="A273" s="14"/>
      <c r="F273" s="1" t="s">
        <v>26</v>
      </c>
      <c r="G273" s="1"/>
    </row>
    <row r="274" spans="1:15" x14ac:dyDescent="0.25">
      <c r="A274" s="14"/>
    </row>
    <row r="275" spans="1:15" ht="30.75" thickBot="1" x14ac:dyDescent="0.3">
      <c r="B275" s="13" t="s">
        <v>36</v>
      </c>
    </row>
    <row r="276" spans="1:15" ht="15.75" thickBot="1" x14ac:dyDescent="0.3">
      <c r="A276" s="3" t="s">
        <v>4</v>
      </c>
      <c r="B276" s="2" t="s">
        <v>40</v>
      </c>
      <c r="C276" s="159" t="s">
        <v>6</v>
      </c>
      <c r="D276" s="159"/>
      <c r="E276" s="159"/>
      <c r="F276" s="160" t="s">
        <v>7</v>
      </c>
      <c r="G276" s="159"/>
      <c r="H276" s="161"/>
      <c r="I276" s="160" t="s">
        <v>8</v>
      </c>
      <c r="J276" s="159"/>
      <c r="K276" s="161"/>
      <c r="L276" s="159" t="s">
        <v>55</v>
      </c>
      <c r="M276" s="159"/>
      <c r="N276" s="161"/>
    </row>
    <row r="277" spans="1:15" ht="15.75" thickBot="1" x14ac:dyDescent="0.3">
      <c r="A277" s="51"/>
      <c r="B277" s="83" t="s">
        <v>46</v>
      </c>
      <c r="C277" s="27" t="s">
        <v>10</v>
      </c>
      <c r="D277" s="28" t="s">
        <v>54</v>
      </c>
      <c r="E277" s="35" t="s">
        <v>11</v>
      </c>
      <c r="F277" s="27" t="s">
        <v>10</v>
      </c>
      <c r="G277" s="29" t="s">
        <v>54</v>
      </c>
      <c r="H277" s="30" t="s">
        <v>11</v>
      </c>
      <c r="I277" s="27" t="s">
        <v>10</v>
      </c>
      <c r="J277" s="29" t="s">
        <v>54</v>
      </c>
      <c r="K277" s="30" t="s">
        <v>11</v>
      </c>
      <c r="L277" s="27" t="s">
        <v>10</v>
      </c>
      <c r="M277" s="29" t="s">
        <v>56</v>
      </c>
      <c r="N277" s="30" t="s">
        <v>11</v>
      </c>
    </row>
    <row r="278" spans="1:15" x14ac:dyDescent="0.25">
      <c r="A278" s="52" t="s">
        <v>12</v>
      </c>
      <c r="B278" s="53" t="s">
        <v>268</v>
      </c>
      <c r="C278" s="56"/>
      <c r="D278" s="80">
        <v>0</v>
      </c>
      <c r="E278" s="94">
        <v>0</v>
      </c>
      <c r="F278" s="56"/>
      <c r="G278" s="112">
        <v>0</v>
      </c>
      <c r="H278" s="36">
        <v>0</v>
      </c>
      <c r="I278" s="56">
        <v>1</v>
      </c>
      <c r="J278" s="26">
        <v>200000</v>
      </c>
      <c r="K278" s="36">
        <v>73294.280000000013</v>
      </c>
      <c r="L278" s="56">
        <v>1</v>
      </c>
      <c r="M278" s="26">
        <v>150000</v>
      </c>
      <c r="N278" s="36">
        <v>111376.44000000002</v>
      </c>
    </row>
    <row r="279" spans="1:15" ht="30" x14ac:dyDescent="0.25">
      <c r="A279" s="19" t="s">
        <v>14</v>
      </c>
      <c r="B279" s="105" t="s">
        <v>269</v>
      </c>
      <c r="C279" s="57"/>
      <c r="D279" s="26">
        <v>0</v>
      </c>
      <c r="E279" s="95">
        <v>0</v>
      </c>
      <c r="F279" s="57"/>
      <c r="G279" s="112">
        <v>0</v>
      </c>
      <c r="H279" s="37">
        <v>0</v>
      </c>
      <c r="I279" s="57">
        <v>1</v>
      </c>
      <c r="J279" s="112">
        <v>0</v>
      </c>
      <c r="K279" s="37">
        <v>-24000</v>
      </c>
      <c r="L279" s="112">
        <v>0</v>
      </c>
      <c r="M279" s="112">
        <v>0</v>
      </c>
      <c r="N279" s="118">
        <v>0</v>
      </c>
      <c r="O279" s="130"/>
    </row>
    <row r="280" spans="1:15" ht="30" x14ac:dyDescent="0.25">
      <c r="A280" s="19" t="s">
        <v>35</v>
      </c>
      <c r="B280" s="105" t="s">
        <v>270</v>
      </c>
      <c r="C280" s="57"/>
      <c r="D280" s="26">
        <v>0</v>
      </c>
      <c r="E280" s="95">
        <v>0</v>
      </c>
      <c r="F280" s="57"/>
      <c r="G280" s="112">
        <v>0</v>
      </c>
      <c r="H280" s="37">
        <v>0</v>
      </c>
      <c r="I280" s="57"/>
      <c r="J280" s="112">
        <v>0</v>
      </c>
      <c r="K280" s="37">
        <v>0</v>
      </c>
      <c r="L280" s="57">
        <v>1</v>
      </c>
      <c r="M280" s="112">
        <v>0</v>
      </c>
      <c r="N280" s="37">
        <v>-24000</v>
      </c>
    </row>
    <row r="281" spans="1:15" ht="15.75" thickBot="1" x14ac:dyDescent="0.3">
      <c r="A281" s="62"/>
      <c r="B281" s="63"/>
      <c r="C281" s="64"/>
      <c r="D281" s="103"/>
      <c r="E281" s="97"/>
      <c r="F281" s="64"/>
      <c r="G281" s="45"/>
      <c r="H281" s="46"/>
      <c r="I281" s="64"/>
      <c r="J281" s="45"/>
      <c r="K281" s="46"/>
      <c r="L281" s="112"/>
      <c r="M281" s="112"/>
      <c r="N281" s="118"/>
      <c r="O281" s="130"/>
    </row>
    <row r="282" spans="1:15" ht="15.75" thickBot="1" x14ac:dyDescent="0.3">
      <c r="B282" s="58" t="s">
        <v>20</v>
      </c>
      <c r="C282" s="59">
        <f>SUM(C278:C281)</f>
        <v>0</v>
      </c>
      <c r="D282" s="104">
        <v>0</v>
      </c>
      <c r="E282" s="100">
        <f t="shared" ref="E282:N282" si="10">SUM(E278:E281)</f>
        <v>0</v>
      </c>
      <c r="F282" s="59">
        <f t="shared" si="10"/>
        <v>0</v>
      </c>
      <c r="G282" s="60">
        <f t="shared" si="10"/>
        <v>0</v>
      </c>
      <c r="H282" s="61">
        <f t="shared" si="10"/>
        <v>0</v>
      </c>
      <c r="I282" s="59">
        <f t="shared" si="10"/>
        <v>2</v>
      </c>
      <c r="J282" s="60">
        <f t="shared" si="10"/>
        <v>200000</v>
      </c>
      <c r="K282" s="61">
        <f t="shared" si="10"/>
        <v>49294.280000000013</v>
      </c>
      <c r="L282" s="76">
        <f t="shared" si="10"/>
        <v>2</v>
      </c>
      <c r="M282" s="49">
        <f t="shared" si="10"/>
        <v>150000</v>
      </c>
      <c r="N282" s="50">
        <f t="shared" si="10"/>
        <v>87376.440000000017</v>
      </c>
    </row>
    <row r="285" spans="1:15" x14ac:dyDescent="0.25">
      <c r="B285" s="22"/>
      <c r="C285" s="158">
        <f>C126+C158+C226+C258+C271+C282</f>
        <v>86</v>
      </c>
      <c r="D285" s="158">
        <f>D126+D158+D226+D258+D271+D282</f>
        <v>5693750</v>
      </c>
      <c r="E285" s="158">
        <f>E126+E158+E226+E258+E271+E282</f>
        <v>4689343.330000001</v>
      </c>
      <c r="F285" s="158">
        <f>F126+F158+F226+F258+F271+F282</f>
        <v>81</v>
      </c>
      <c r="G285" s="158">
        <f>G126+G158+G226+G258+G271+G282</f>
        <v>8066660</v>
      </c>
      <c r="H285" s="158">
        <f>H126+H158+H226+H258+H271+H282</f>
        <v>7465617.1699999999</v>
      </c>
      <c r="I285" s="158">
        <f>I126+I158+I226+I258+I271+I282</f>
        <v>90</v>
      </c>
      <c r="J285" s="158">
        <f>J126+J158+J226+J258+J271+J282</f>
        <v>9249650</v>
      </c>
      <c r="K285" s="158">
        <f>K126+K158+K226+K258+K271+K282</f>
        <v>6461358.2000000002</v>
      </c>
      <c r="L285" s="158">
        <f>L126+L158+L226+L258+L271+L282</f>
        <v>82</v>
      </c>
      <c r="M285" s="158">
        <f>M126+M158+M226+M258+M271+M282</f>
        <v>9752536</v>
      </c>
      <c r="N285" s="158">
        <f>N126+N158+N226+N258+N271+N282</f>
        <v>6058131.75</v>
      </c>
    </row>
    <row r="286" spans="1:15" x14ac:dyDescent="0.25">
      <c r="B286" s="22"/>
      <c r="C286" s="22"/>
      <c r="D286"/>
      <c r="E286"/>
    </row>
    <row r="287" spans="1:15" x14ac:dyDescent="0.25">
      <c r="B287" s="22"/>
      <c r="C287" s="22"/>
      <c r="D287"/>
      <c r="E287"/>
    </row>
    <row r="288" spans="1:15" x14ac:dyDescent="0.25">
      <c r="B288" s="22"/>
      <c r="C288" s="22"/>
      <c r="D288"/>
      <c r="E288"/>
    </row>
    <row r="289" spans="2:5" x14ac:dyDescent="0.25">
      <c r="B289" s="22"/>
      <c r="C289" s="22"/>
      <c r="D289"/>
      <c r="E289"/>
    </row>
    <row r="290" spans="2:5" x14ac:dyDescent="0.25">
      <c r="B290" s="22"/>
      <c r="C290" s="22"/>
      <c r="D290"/>
      <c r="E290"/>
    </row>
    <row r="291" spans="2:5" x14ac:dyDescent="0.25">
      <c r="B291" s="22"/>
      <c r="C291" s="22"/>
      <c r="D291"/>
      <c r="E291"/>
    </row>
    <row r="292" spans="2:5" x14ac:dyDescent="0.25">
      <c r="B292" s="22"/>
      <c r="C292" s="22"/>
      <c r="D292"/>
      <c r="E292"/>
    </row>
    <row r="293" spans="2:5" x14ac:dyDescent="0.25">
      <c r="B293" s="22"/>
      <c r="C293" s="22"/>
      <c r="D293"/>
      <c r="E293"/>
    </row>
  </sheetData>
  <mergeCells count="28">
    <mergeCell ref="C9:E9"/>
    <mergeCell ref="F9:H9"/>
    <mergeCell ref="I9:K9"/>
    <mergeCell ref="L9:N9"/>
    <mergeCell ref="C163:E163"/>
    <mergeCell ref="F163:H163"/>
    <mergeCell ref="I163:K163"/>
    <mergeCell ref="L163:N163"/>
    <mergeCell ref="C231:E231"/>
    <mergeCell ref="F231:H231"/>
    <mergeCell ref="I231:K231"/>
    <mergeCell ref="L231:N231"/>
    <mergeCell ref="C23:E23"/>
    <mergeCell ref="F23:H23"/>
    <mergeCell ref="I23:K23"/>
    <mergeCell ref="L23:N23"/>
    <mergeCell ref="C131:E131"/>
    <mergeCell ref="F131:H131"/>
    <mergeCell ref="I131:K131"/>
    <mergeCell ref="L131:N131"/>
    <mergeCell ref="C263:E263"/>
    <mergeCell ref="F263:H263"/>
    <mergeCell ref="I263:K263"/>
    <mergeCell ref="L263:N263"/>
    <mergeCell ref="C276:E276"/>
    <mergeCell ref="F276:H276"/>
    <mergeCell ref="I276:K276"/>
    <mergeCell ref="L276:N276"/>
  </mergeCells>
  <pageMargins left="0.45" right="0.45" top="0.5" bottom="0.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8"/>
  <sheetViews>
    <sheetView tabSelected="1" workbookViewId="0">
      <selection sqref="A1:XFD1048576"/>
    </sheetView>
  </sheetViews>
  <sheetFormatPr defaultRowHeight="15" x14ac:dyDescent="0.25"/>
  <cols>
    <col min="1" max="1" width="6.42578125" customWidth="1"/>
    <col min="2" max="2" width="55.5703125" customWidth="1"/>
    <col min="3" max="3" width="16.7109375" customWidth="1"/>
    <col min="4" max="4" width="15.7109375" customWidth="1"/>
    <col min="5" max="7" width="16.42578125" customWidth="1"/>
    <col min="8" max="8" width="17" customWidth="1"/>
    <col min="9" max="9" width="13.7109375" customWidth="1"/>
    <col min="10" max="10" width="16.7109375" customWidth="1"/>
    <col min="11" max="11" width="18.140625" customWidth="1"/>
    <col min="12" max="12" width="18.28515625" customWidth="1"/>
    <col min="13" max="13" width="17" customWidth="1"/>
    <col min="14" max="14" width="15.5703125" customWidth="1"/>
    <col min="15" max="15" width="13.7109375" customWidth="1"/>
    <col min="16" max="16" width="16.85546875" customWidth="1"/>
    <col min="17" max="17" width="15.5703125" customWidth="1"/>
    <col min="18" max="18" width="13.7109375" customWidth="1"/>
    <col min="19" max="19" width="16.5703125" customWidth="1"/>
    <col min="20" max="20" width="19.42578125" customWidth="1"/>
  </cols>
  <sheetData>
    <row r="3" spans="1:20" x14ac:dyDescent="0.25">
      <c r="A3" s="1" t="s">
        <v>49</v>
      </c>
    </row>
    <row r="4" spans="1:20" x14ac:dyDescent="0.25">
      <c r="A4" s="1" t="s">
        <v>51</v>
      </c>
    </row>
    <row r="5" spans="1:20" x14ac:dyDescent="0.25">
      <c r="A5" s="1"/>
      <c r="J5" s="1" t="s">
        <v>47</v>
      </c>
      <c r="K5" s="1"/>
      <c r="L5" s="1"/>
    </row>
    <row r="7" spans="1:20" x14ac:dyDescent="0.25">
      <c r="A7" s="1" t="s">
        <v>3</v>
      </c>
    </row>
    <row r="8" spans="1:20" ht="15.75" thickBot="1" x14ac:dyDescent="0.3"/>
    <row r="9" spans="1:20" ht="15.75" thickBot="1" x14ac:dyDescent="0.3">
      <c r="A9" s="2" t="s">
        <v>4</v>
      </c>
      <c r="B9" s="2" t="s">
        <v>5</v>
      </c>
      <c r="C9" s="160" t="s">
        <v>6</v>
      </c>
      <c r="D9" s="159"/>
      <c r="E9" s="159"/>
      <c r="F9" s="161"/>
      <c r="G9" s="159" t="s">
        <v>7</v>
      </c>
      <c r="H9" s="159"/>
      <c r="I9" s="159"/>
      <c r="J9" s="161"/>
      <c r="K9" s="159" t="s">
        <v>8</v>
      </c>
      <c r="L9" s="159"/>
      <c r="M9" s="159"/>
      <c r="N9" s="161"/>
      <c r="O9" s="160" t="s">
        <v>55</v>
      </c>
      <c r="P9" s="159"/>
      <c r="Q9" s="159"/>
      <c r="R9" s="161"/>
    </row>
    <row r="10" spans="1:20" s="6" customFormat="1" ht="15.75" thickBot="1" x14ac:dyDescent="0.3">
      <c r="A10" s="4"/>
      <c r="B10" s="4"/>
      <c r="C10" s="16" t="s">
        <v>296</v>
      </c>
      <c r="D10" s="16" t="s">
        <v>10</v>
      </c>
      <c r="E10" s="28" t="s">
        <v>54</v>
      </c>
      <c r="F10" s="106" t="s">
        <v>11</v>
      </c>
      <c r="G10" s="16" t="s">
        <v>296</v>
      </c>
      <c r="H10" s="16" t="s">
        <v>10</v>
      </c>
      <c r="I10" s="28" t="s">
        <v>54</v>
      </c>
      <c r="J10" s="16" t="s">
        <v>11</v>
      </c>
      <c r="K10" s="16" t="s">
        <v>296</v>
      </c>
      <c r="L10" s="16" t="s">
        <v>10</v>
      </c>
      <c r="M10" s="28" t="s">
        <v>54</v>
      </c>
      <c r="N10" s="16" t="s">
        <v>11</v>
      </c>
      <c r="O10" s="16" t="s">
        <v>296</v>
      </c>
      <c r="P10" s="16" t="s">
        <v>10</v>
      </c>
      <c r="Q10" s="28" t="s">
        <v>54</v>
      </c>
      <c r="R10" s="16" t="s">
        <v>11</v>
      </c>
    </row>
    <row r="11" spans="1:20" x14ac:dyDescent="0.25">
      <c r="A11" s="140" t="s">
        <v>12</v>
      </c>
      <c r="B11" s="122" t="s">
        <v>15</v>
      </c>
      <c r="C11" s="146">
        <f t="shared" ref="C11:R11" si="0">SUM(C48)</f>
        <v>0</v>
      </c>
      <c r="D11" s="143">
        <f t="shared" si="0"/>
        <v>12</v>
      </c>
      <c r="E11" s="144">
        <f t="shared" si="0"/>
        <v>559000</v>
      </c>
      <c r="F11" s="145">
        <f t="shared" si="0"/>
        <v>336999.08</v>
      </c>
      <c r="G11" s="147">
        <f t="shared" si="0"/>
        <v>0</v>
      </c>
      <c r="H11" s="143">
        <f t="shared" si="0"/>
        <v>8</v>
      </c>
      <c r="I11" s="167">
        <f t="shared" si="0"/>
        <v>1954000</v>
      </c>
      <c r="J11" s="145">
        <f t="shared" si="0"/>
        <v>2712379.04</v>
      </c>
      <c r="K11" s="146">
        <f t="shared" si="0"/>
        <v>0</v>
      </c>
      <c r="L11" s="148">
        <f t="shared" si="0"/>
        <v>12</v>
      </c>
      <c r="M11" s="144">
        <f t="shared" si="0"/>
        <v>2096000</v>
      </c>
      <c r="N11" s="145">
        <f t="shared" si="0"/>
        <v>1925569.9100000001</v>
      </c>
      <c r="O11" s="146">
        <f t="shared" si="0"/>
        <v>0</v>
      </c>
      <c r="P11" s="148">
        <f t="shared" si="0"/>
        <v>8</v>
      </c>
      <c r="Q11" s="150">
        <f t="shared" si="0"/>
        <v>1994000</v>
      </c>
      <c r="R11" s="149">
        <f t="shared" si="0"/>
        <v>2437372.06</v>
      </c>
    </row>
    <row r="12" spans="1:20" s="1" customFormat="1" ht="15.75" thickBot="1" x14ac:dyDescent="0.3">
      <c r="A12" s="153"/>
      <c r="B12" s="58" t="s">
        <v>20</v>
      </c>
      <c r="C12" s="142">
        <f t="shared" ref="C12:R12" si="1">SUM(C11)</f>
        <v>0</v>
      </c>
      <c r="D12" s="141">
        <f t="shared" si="1"/>
        <v>12</v>
      </c>
      <c r="E12" s="151">
        <f t="shared" si="1"/>
        <v>559000</v>
      </c>
      <c r="F12" s="152">
        <f t="shared" si="1"/>
        <v>336999.08</v>
      </c>
      <c r="G12" s="142">
        <f t="shared" si="1"/>
        <v>0</v>
      </c>
      <c r="H12" s="141">
        <f t="shared" si="1"/>
        <v>8</v>
      </c>
      <c r="I12" s="168">
        <f t="shared" si="1"/>
        <v>1954000</v>
      </c>
      <c r="J12" s="152">
        <f t="shared" si="1"/>
        <v>2712379.04</v>
      </c>
      <c r="K12" s="142">
        <f t="shared" si="1"/>
        <v>0</v>
      </c>
      <c r="L12" s="141">
        <f t="shared" si="1"/>
        <v>12</v>
      </c>
      <c r="M12" s="151">
        <f t="shared" si="1"/>
        <v>2096000</v>
      </c>
      <c r="N12" s="152">
        <f t="shared" si="1"/>
        <v>1925569.9100000001</v>
      </c>
      <c r="O12" s="142">
        <f t="shared" si="1"/>
        <v>0</v>
      </c>
      <c r="P12" s="141">
        <f>SUM(P11)</f>
        <v>8</v>
      </c>
      <c r="Q12" s="154">
        <f t="shared" si="1"/>
        <v>1994000</v>
      </c>
      <c r="R12" s="155">
        <f t="shared" si="1"/>
        <v>2437372.06</v>
      </c>
    </row>
    <row r="13" spans="1:20" x14ac:dyDescent="0.25">
      <c r="B13" s="11"/>
      <c r="C13" s="11"/>
      <c r="D13" s="11"/>
      <c r="E13" s="12"/>
      <c r="F13" s="12"/>
      <c r="G13" s="12"/>
      <c r="H13" s="12"/>
      <c r="I13" s="11"/>
      <c r="J13" s="12"/>
      <c r="K13" s="12"/>
      <c r="L13" s="12"/>
      <c r="M13" s="12"/>
      <c r="N13" s="11"/>
      <c r="O13" s="11"/>
      <c r="P13" s="12"/>
      <c r="Q13" s="12"/>
      <c r="R13" s="11"/>
      <c r="S13" s="12"/>
      <c r="T13" s="12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" t="s">
        <v>48</v>
      </c>
      <c r="K16" s="1"/>
      <c r="L16" s="1"/>
      <c r="M16" s="14"/>
      <c r="N16" s="14"/>
      <c r="O16" s="14"/>
      <c r="P16" s="14"/>
      <c r="Q16" s="14"/>
      <c r="R16" s="14"/>
      <c r="S16" s="14"/>
      <c r="T16" s="14"/>
    </row>
    <row r="17" spans="1:2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5.75" thickBot="1" x14ac:dyDescent="0.3">
      <c r="A18" s="2" t="s">
        <v>4</v>
      </c>
      <c r="B18" s="69" t="s">
        <v>40</v>
      </c>
      <c r="C18" s="160" t="s">
        <v>6</v>
      </c>
      <c r="D18" s="159"/>
      <c r="E18" s="159"/>
      <c r="F18" s="161"/>
      <c r="G18" s="160" t="s">
        <v>7</v>
      </c>
      <c r="H18" s="159"/>
      <c r="I18" s="159"/>
      <c r="J18" s="161"/>
      <c r="K18" s="160" t="s">
        <v>8</v>
      </c>
      <c r="L18" s="159"/>
      <c r="M18" s="159"/>
      <c r="N18" s="161"/>
      <c r="O18" s="160" t="s">
        <v>55</v>
      </c>
      <c r="P18" s="159"/>
      <c r="Q18" s="159"/>
      <c r="R18" s="161"/>
    </row>
    <row r="19" spans="1:20" s="6" customFormat="1" ht="15.75" thickBot="1" x14ac:dyDescent="0.3">
      <c r="A19" s="4"/>
      <c r="B19" s="71" t="s">
        <v>50</v>
      </c>
      <c r="C19" s="16" t="s">
        <v>296</v>
      </c>
      <c r="D19" s="32" t="s">
        <v>10</v>
      </c>
      <c r="E19" s="28" t="s">
        <v>54</v>
      </c>
      <c r="F19" s="93" t="s">
        <v>11</v>
      </c>
      <c r="G19" s="16" t="s">
        <v>296</v>
      </c>
      <c r="H19" s="67" t="s">
        <v>10</v>
      </c>
      <c r="I19" s="68" t="s">
        <v>54</v>
      </c>
      <c r="J19" s="30" t="s">
        <v>11</v>
      </c>
      <c r="K19" s="16" t="s">
        <v>296</v>
      </c>
      <c r="L19" s="67" t="s">
        <v>10</v>
      </c>
      <c r="M19" s="68" t="s">
        <v>54</v>
      </c>
      <c r="N19" s="30" t="s">
        <v>11</v>
      </c>
      <c r="O19" s="16" t="s">
        <v>296</v>
      </c>
      <c r="P19" s="67" t="s">
        <v>10</v>
      </c>
      <c r="Q19" s="68" t="s">
        <v>54</v>
      </c>
      <c r="R19" s="30" t="s">
        <v>11</v>
      </c>
    </row>
    <row r="20" spans="1:20" x14ac:dyDescent="0.25">
      <c r="A20" s="34" t="s">
        <v>12</v>
      </c>
      <c r="B20" s="70" t="s">
        <v>114</v>
      </c>
      <c r="C20" s="133"/>
      <c r="D20" s="20">
        <v>1</v>
      </c>
      <c r="E20" s="23">
        <v>120000</v>
      </c>
      <c r="F20" s="95">
        <v>105320.63</v>
      </c>
      <c r="G20" s="135"/>
      <c r="H20" s="33">
        <v>1</v>
      </c>
      <c r="I20" s="26">
        <v>4000</v>
      </c>
      <c r="J20" s="36">
        <v>2600</v>
      </c>
      <c r="K20" s="136"/>
      <c r="L20" s="33">
        <v>1</v>
      </c>
      <c r="M20" s="26">
        <v>156000</v>
      </c>
      <c r="N20" s="36">
        <v>157167.48000000001</v>
      </c>
      <c r="O20" s="135"/>
      <c r="P20" s="132">
        <v>1</v>
      </c>
      <c r="Q20" s="80">
        <v>180000</v>
      </c>
      <c r="R20" s="81">
        <v>81980.19</v>
      </c>
    </row>
    <row r="21" spans="1:20" x14ac:dyDescent="0.25">
      <c r="A21" s="31" t="s">
        <v>14</v>
      </c>
      <c r="B21" s="66" t="s">
        <v>115</v>
      </c>
      <c r="C21" s="57"/>
      <c r="D21" s="20">
        <v>1</v>
      </c>
      <c r="E21" s="23">
        <v>10000</v>
      </c>
      <c r="F21" s="95">
        <v>6202</v>
      </c>
      <c r="G21" s="125"/>
      <c r="H21" s="20"/>
      <c r="I21" s="23">
        <v>0</v>
      </c>
      <c r="J21" s="37">
        <v>0</v>
      </c>
      <c r="K21" s="137"/>
      <c r="L21" s="20">
        <v>1</v>
      </c>
      <c r="M21" s="23">
        <v>110000</v>
      </c>
      <c r="N21" s="37">
        <v>46260</v>
      </c>
      <c r="O21" s="125"/>
      <c r="P21" s="20">
        <v>1</v>
      </c>
      <c r="Q21" s="23">
        <v>50000</v>
      </c>
      <c r="R21" s="37">
        <v>5300</v>
      </c>
    </row>
    <row r="22" spans="1:20" x14ac:dyDescent="0.25">
      <c r="A22" s="31" t="s">
        <v>35</v>
      </c>
      <c r="B22" s="66" t="s">
        <v>116</v>
      </c>
      <c r="C22" s="57"/>
      <c r="D22" s="20">
        <v>1</v>
      </c>
      <c r="E22" s="23">
        <v>120000</v>
      </c>
      <c r="F22" s="95">
        <v>106379.15</v>
      </c>
      <c r="G22" s="125"/>
      <c r="H22" s="20"/>
      <c r="I22" s="23">
        <v>0</v>
      </c>
      <c r="J22" s="37">
        <v>0</v>
      </c>
      <c r="K22" s="137"/>
      <c r="L22" s="20">
        <v>1</v>
      </c>
      <c r="M22" s="23">
        <v>130000</v>
      </c>
      <c r="N22" s="37">
        <v>125000</v>
      </c>
      <c r="O22" s="125"/>
      <c r="P22" s="20"/>
      <c r="Q22" s="112">
        <v>0</v>
      </c>
      <c r="R22" s="37">
        <v>0</v>
      </c>
    </row>
    <row r="23" spans="1:20" x14ac:dyDescent="0.25">
      <c r="A23" s="31" t="s">
        <v>17</v>
      </c>
      <c r="B23" s="66" t="s">
        <v>117</v>
      </c>
      <c r="C23" s="57"/>
      <c r="D23" s="20">
        <v>1</v>
      </c>
      <c r="E23" s="23">
        <v>20000</v>
      </c>
      <c r="F23" s="95">
        <v>20000</v>
      </c>
      <c r="G23" s="125"/>
      <c r="H23" s="20">
        <v>1</v>
      </c>
      <c r="I23" s="23">
        <v>30000</v>
      </c>
      <c r="J23" s="37">
        <v>22984.9</v>
      </c>
      <c r="K23" s="137"/>
      <c r="L23" s="20">
        <v>1</v>
      </c>
      <c r="M23" s="23">
        <v>30000</v>
      </c>
      <c r="N23" s="37">
        <v>20000</v>
      </c>
      <c r="O23" s="125"/>
      <c r="P23" s="20"/>
      <c r="Q23" s="23">
        <v>30000</v>
      </c>
      <c r="R23" s="37">
        <v>0</v>
      </c>
    </row>
    <row r="24" spans="1:20" x14ac:dyDescent="0.25">
      <c r="A24" s="31" t="s">
        <v>18</v>
      </c>
      <c r="B24" s="66" t="s">
        <v>118</v>
      </c>
      <c r="C24" s="57"/>
      <c r="D24" s="20"/>
      <c r="E24" s="23">
        <v>120000</v>
      </c>
      <c r="F24" s="95">
        <v>0</v>
      </c>
      <c r="G24" s="125"/>
      <c r="H24" s="20"/>
      <c r="I24" s="112">
        <v>0</v>
      </c>
      <c r="J24" s="37">
        <v>0</v>
      </c>
      <c r="K24" s="137"/>
      <c r="L24" s="20"/>
      <c r="M24" s="112">
        <v>0</v>
      </c>
      <c r="N24" s="37">
        <v>0</v>
      </c>
      <c r="O24" s="125"/>
      <c r="P24" s="20"/>
      <c r="Q24" s="112">
        <v>0</v>
      </c>
      <c r="R24" s="37">
        <v>0</v>
      </c>
    </row>
    <row r="25" spans="1:20" x14ac:dyDescent="0.25">
      <c r="A25" s="31" t="s">
        <v>19</v>
      </c>
      <c r="B25" s="66" t="s">
        <v>119</v>
      </c>
      <c r="C25" s="57"/>
      <c r="D25" s="20">
        <v>1</v>
      </c>
      <c r="E25" s="23">
        <v>50000</v>
      </c>
      <c r="F25" s="95">
        <v>30000</v>
      </c>
      <c r="G25" s="125"/>
      <c r="H25" s="20"/>
      <c r="I25" s="112">
        <v>0</v>
      </c>
      <c r="J25" s="37">
        <v>0</v>
      </c>
      <c r="K25" s="137"/>
      <c r="L25" s="20"/>
      <c r="M25" s="112">
        <v>0</v>
      </c>
      <c r="N25" s="37">
        <v>0</v>
      </c>
      <c r="O25" s="125"/>
      <c r="P25" s="20"/>
      <c r="Q25" s="112">
        <v>0</v>
      </c>
      <c r="R25" s="37">
        <v>0</v>
      </c>
    </row>
    <row r="26" spans="1:20" x14ac:dyDescent="0.25">
      <c r="A26" s="31" t="s">
        <v>37</v>
      </c>
      <c r="B26" s="66" t="s">
        <v>120</v>
      </c>
      <c r="C26" s="57"/>
      <c r="D26" s="20">
        <v>1</v>
      </c>
      <c r="E26" s="23">
        <v>50000</v>
      </c>
      <c r="F26" s="95">
        <v>30000</v>
      </c>
      <c r="G26" s="125"/>
      <c r="H26" s="20"/>
      <c r="I26" s="112">
        <v>0</v>
      </c>
      <c r="J26" s="37">
        <v>0</v>
      </c>
      <c r="K26" s="137"/>
      <c r="L26" s="20">
        <v>1</v>
      </c>
      <c r="M26" s="112">
        <v>20000</v>
      </c>
      <c r="N26" s="37">
        <v>30000</v>
      </c>
      <c r="O26" s="125"/>
      <c r="P26" s="20"/>
      <c r="Q26" s="112">
        <v>0</v>
      </c>
      <c r="R26" s="37">
        <v>0</v>
      </c>
    </row>
    <row r="27" spans="1:20" x14ac:dyDescent="0.25">
      <c r="A27" s="31" t="s">
        <v>38</v>
      </c>
      <c r="B27" s="66" t="s">
        <v>121</v>
      </c>
      <c r="C27" s="57"/>
      <c r="D27" s="20">
        <v>1</v>
      </c>
      <c r="E27" s="23">
        <v>4000</v>
      </c>
      <c r="F27" s="95">
        <v>3800</v>
      </c>
      <c r="G27" s="125"/>
      <c r="H27" s="20"/>
      <c r="I27" s="23">
        <v>20000</v>
      </c>
      <c r="J27" s="37">
        <v>0</v>
      </c>
      <c r="K27" s="137"/>
      <c r="L27" s="20">
        <v>1</v>
      </c>
      <c r="M27" s="112">
        <v>0</v>
      </c>
      <c r="N27" s="37">
        <v>2400</v>
      </c>
      <c r="O27" s="125"/>
      <c r="P27" s="20">
        <v>1</v>
      </c>
      <c r="Q27" s="23">
        <v>4000</v>
      </c>
      <c r="R27" s="37">
        <v>3100</v>
      </c>
    </row>
    <row r="28" spans="1:20" x14ac:dyDescent="0.25">
      <c r="A28" s="31" t="s">
        <v>39</v>
      </c>
      <c r="B28" s="66" t="s">
        <v>122</v>
      </c>
      <c r="C28" s="57"/>
      <c r="D28" s="20">
        <v>1</v>
      </c>
      <c r="E28" s="23">
        <v>10000</v>
      </c>
      <c r="F28" s="95">
        <v>5385.89</v>
      </c>
      <c r="G28" s="125"/>
      <c r="H28" s="20">
        <v>1</v>
      </c>
      <c r="I28" s="112">
        <v>0</v>
      </c>
      <c r="J28" s="37">
        <v>19960</v>
      </c>
      <c r="K28" s="137"/>
      <c r="L28" s="20"/>
      <c r="M28" s="112">
        <v>0</v>
      </c>
      <c r="N28" s="37">
        <v>0</v>
      </c>
      <c r="O28" s="125"/>
      <c r="P28" s="20"/>
      <c r="Q28" s="112">
        <v>0</v>
      </c>
      <c r="R28" s="37">
        <v>0</v>
      </c>
    </row>
    <row r="29" spans="1:20" x14ac:dyDescent="0.25">
      <c r="A29" s="31" t="s">
        <v>84</v>
      </c>
      <c r="B29" s="66" t="s">
        <v>123</v>
      </c>
      <c r="C29" s="57"/>
      <c r="D29" s="20">
        <v>1</v>
      </c>
      <c r="E29" s="23">
        <v>10000</v>
      </c>
      <c r="F29" s="95">
        <v>9857</v>
      </c>
      <c r="G29" s="125"/>
      <c r="H29" s="20">
        <v>1</v>
      </c>
      <c r="I29" s="112">
        <v>500000</v>
      </c>
      <c r="J29" s="37">
        <v>505387.38</v>
      </c>
      <c r="K29" s="137"/>
      <c r="L29" s="20"/>
      <c r="M29" s="112">
        <v>0</v>
      </c>
      <c r="N29" s="37">
        <v>0</v>
      </c>
      <c r="O29" s="125"/>
      <c r="P29" s="20"/>
      <c r="Q29" s="112">
        <v>0</v>
      </c>
      <c r="R29" s="37">
        <v>0</v>
      </c>
    </row>
    <row r="30" spans="1:20" x14ac:dyDescent="0.25">
      <c r="A30" s="31" t="s">
        <v>85</v>
      </c>
      <c r="B30" s="66" t="s">
        <v>125</v>
      </c>
      <c r="C30" s="57"/>
      <c r="D30" s="20">
        <v>1</v>
      </c>
      <c r="E30" s="26">
        <v>0</v>
      </c>
      <c r="F30" s="37">
        <v>7710.31</v>
      </c>
      <c r="G30" s="125"/>
      <c r="H30" s="20">
        <v>1</v>
      </c>
      <c r="I30" s="23">
        <v>600000</v>
      </c>
      <c r="J30" s="37">
        <v>613494.66</v>
      </c>
      <c r="K30" s="137"/>
      <c r="L30" s="20">
        <v>1</v>
      </c>
      <c r="M30" s="23">
        <v>30000</v>
      </c>
      <c r="N30" s="37">
        <v>1130.33</v>
      </c>
      <c r="O30" s="125"/>
      <c r="P30" s="20">
        <v>1</v>
      </c>
      <c r="Q30" s="23">
        <v>30000</v>
      </c>
      <c r="R30" s="37">
        <v>16227.14</v>
      </c>
    </row>
    <row r="31" spans="1:20" x14ac:dyDescent="0.25">
      <c r="A31" s="31" t="s">
        <v>86</v>
      </c>
      <c r="B31" s="66" t="s">
        <v>210</v>
      </c>
      <c r="C31" s="57"/>
      <c r="D31" s="20"/>
      <c r="E31" s="23">
        <v>0</v>
      </c>
      <c r="F31" s="89">
        <v>0</v>
      </c>
      <c r="G31" s="124"/>
      <c r="H31" s="20">
        <v>1</v>
      </c>
      <c r="I31" s="112">
        <v>0</v>
      </c>
      <c r="J31" s="37">
        <v>49170.02</v>
      </c>
      <c r="K31" s="138"/>
      <c r="L31" s="20">
        <v>1</v>
      </c>
      <c r="M31" s="23">
        <v>20000</v>
      </c>
      <c r="N31" s="37">
        <v>11140.46</v>
      </c>
      <c r="O31" s="125"/>
      <c r="P31" s="20"/>
      <c r="Q31" s="112">
        <v>0</v>
      </c>
      <c r="R31" s="89">
        <v>0</v>
      </c>
    </row>
    <row r="32" spans="1:20" x14ac:dyDescent="0.25">
      <c r="A32" s="31" t="s">
        <v>87</v>
      </c>
      <c r="B32" s="102" t="s">
        <v>126</v>
      </c>
      <c r="C32" s="101"/>
      <c r="D32" s="20">
        <v>1</v>
      </c>
      <c r="E32" s="26">
        <v>0</v>
      </c>
      <c r="F32" s="37">
        <v>4780</v>
      </c>
      <c r="G32" s="125"/>
      <c r="H32" s="20"/>
      <c r="I32" s="112">
        <v>0</v>
      </c>
      <c r="J32" s="37">
        <v>0</v>
      </c>
      <c r="K32" s="137"/>
      <c r="L32" s="20"/>
      <c r="M32" s="112">
        <v>0</v>
      </c>
      <c r="N32" s="37">
        <v>0</v>
      </c>
      <c r="O32" s="125"/>
      <c r="P32" s="20"/>
      <c r="Q32" s="112">
        <v>0</v>
      </c>
      <c r="R32" s="37">
        <v>0</v>
      </c>
    </row>
    <row r="33" spans="1:18" x14ac:dyDescent="0.25">
      <c r="A33" s="31" t="s">
        <v>88</v>
      </c>
      <c r="B33" s="54" t="s">
        <v>127</v>
      </c>
      <c r="C33" s="87"/>
      <c r="D33" s="91">
        <v>1</v>
      </c>
      <c r="E33" s="26">
        <v>0</v>
      </c>
      <c r="F33" s="89">
        <v>7564.1</v>
      </c>
      <c r="G33" s="124"/>
      <c r="H33" s="20">
        <v>1</v>
      </c>
      <c r="I33" s="112">
        <v>800000</v>
      </c>
      <c r="J33" s="37">
        <v>1493865.23</v>
      </c>
      <c r="K33" s="137"/>
      <c r="L33" s="20"/>
      <c r="M33" s="112">
        <v>0</v>
      </c>
      <c r="N33" s="37">
        <v>0</v>
      </c>
      <c r="O33" s="125"/>
      <c r="P33" s="20"/>
      <c r="Q33" s="112">
        <v>0</v>
      </c>
      <c r="R33" s="37">
        <v>0</v>
      </c>
    </row>
    <row r="34" spans="1:18" x14ac:dyDescent="0.25">
      <c r="A34" s="31" t="s">
        <v>89</v>
      </c>
      <c r="B34" s="54" t="s">
        <v>124</v>
      </c>
      <c r="C34" s="57"/>
      <c r="D34" s="20"/>
      <c r="E34" s="23">
        <v>45000</v>
      </c>
      <c r="F34" s="37">
        <v>0</v>
      </c>
      <c r="G34" s="125"/>
      <c r="H34" s="20"/>
      <c r="I34" s="23">
        <v>0</v>
      </c>
      <c r="J34" s="37">
        <v>0</v>
      </c>
      <c r="K34" s="137"/>
      <c r="L34" s="20"/>
      <c r="M34" s="112">
        <v>0</v>
      </c>
      <c r="N34" s="37">
        <v>0</v>
      </c>
      <c r="O34" s="125"/>
      <c r="P34" s="20"/>
      <c r="Q34" s="112">
        <v>0</v>
      </c>
      <c r="R34" s="37">
        <v>0</v>
      </c>
    </row>
    <row r="35" spans="1:18" x14ac:dyDescent="0.25">
      <c r="A35" s="31" t="s">
        <v>90</v>
      </c>
      <c r="B35" s="65" t="s">
        <v>211</v>
      </c>
      <c r="C35" s="56"/>
      <c r="D35" s="33"/>
      <c r="E35" s="112">
        <v>0</v>
      </c>
      <c r="F35" s="89">
        <v>0</v>
      </c>
      <c r="G35" s="124"/>
      <c r="H35" s="20">
        <v>1</v>
      </c>
      <c r="I35" s="112">
        <v>0</v>
      </c>
      <c r="J35" s="37">
        <v>4916.8500000000004</v>
      </c>
      <c r="K35" s="137"/>
      <c r="L35" s="20"/>
      <c r="M35" s="112">
        <v>0</v>
      </c>
      <c r="N35" s="37">
        <v>0</v>
      </c>
      <c r="O35" s="125"/>
      <c r="P35" s="20"/>
      <c r="Q35" s="112">
        <v>0</v>
      </c>
      <c r="R35" s="37">
        <v>0</v>
      </c>
    </row>
    <row r="36" spans="1:18" x14ac:dyDescent="0.25">
      <c r="A36" s="31" t="s">
        <v>91</v>
      </c>
      <c r="B36" s="66" t="s">
        <v>212</v>
      </c>
      <c r="C36" s="57"/>
      <c r="D36" s="20"/>
      <c r="E36" s="112">
        <v>0</v>
      </c>
      <c r="F36" s="89">
        <v>0</v>
      </c>
      <c r="G36" s="124"/>
      <c r="H36" s="20"/>
      <c r="I36" s="23">
        <v>0</v>
      </c>
      <c r="J36" s="37">
        <v>0</v>
      </c>
      <c r="K36" s="137"/>
      <c r="L36" s="20">
        <v>1</v>
      </c>
      <c r="M36" s="23">
        <v>600000</v>
      </c>
      <c r="N36" s="37">
        <v>588335.98</v>
      </c>
      <c r="O36" s="125"/>
      <c r="P36" s="20">
        <v>1</v>
      </c>
      <c r="Q36" s="23">
        <v>700000</v>
      </c>
      <c r="R36" s="37">
        <v>550013.32999999996</v>
      </c>
    </row>
    <row r="37" spans="1:18" x14ac:dyDescent="0.25">
      <c r="A37" s="31" t="s">
        <v>92</v>
      </c>
      <c r="B37" s="66" t="s">
        <v>213</v>
      </c>
      <c r="C37" s="57"/>
      <c r="D37" s="20"/>
      <c r="E37" s="112">
        <v>0</v>
      </c>
      <c r="F37" s="89">
        <v>0</v>
      </c>
      <c r="G37" s="124"/>
      <c r="H37" s="20"/>
      <c r="I37" s="23"/>
      <c r="J37" s="37"/>
      <c r="K37" s="137"/>
      <c r="L37" s="20">
        <v>1</v>
      </c>
      <c r="M37" s="23">
        <v>1000000</v>
      </c>
      <c r="N37" s="37">
        <v>833571.08</v>
      </c>
      <c r="O37" s="125"/>
      <c r="P37" s="20">
        <v>1</v>
      </c>
      <c r="Q37" s="23">
        <v>930000</v>
      </c>
      <c r="R37" s="37">
        <v>788318.18</v>
      </c>
    </row>
    <row r="38" spans="1:18" x14ac:dyDescent="0.25">
      <c r="A38" s="31" t="s">
        <v>93</v>
      </c>
      <c r="B38" s="66" t="s">
        <v>214</v>
      </c>
      <c r="C38" s="57"/>
      <c r="D38" s="20"/>
      <c r="E38" s="112">
        <v>0</v>
      </c>
      <c r="F38" s="89">
        <v>0</v>
      </c>
      <c r="G38" s="124"/>
      <c r="H38" s="20"/>
      <c r="I38" s="112"/>
      <c r="J38" s="89"/>
      <c r="K38" s="138"/>
      <c r="L38" s="20">
        <v>1</v>
      </c>
      <c r="M38" s="112">
        <v>0</v>
      </c>
      <c r="N38" s="37">
        <v>15210</v>
      </c>
      <c r="O38" s="125"/>
      <c r="P38" s="20">
        <v>1</v>
      </c>
      <c r="Q38" s="112">
        <v>70000</v>
      </c>
      <c r="R38" s="37">
        <v>42032.87</v>
      </c>
    </row>
    <row r="39" spans="1:18" x14ac:dyDescent="0.25">
      <c r="A39" s="31" t="s">
        <v>94</v>
      </c>
      <c r="B39" s="66" t="s">
        <v>215</v>
      </c>
      <c r="C39" s="57"/>
      <c r="D39" s="20"/>
      <c r="E39" s="112">
        <v>0</v>
      </c>
      <c r="F39" s="89">
        <v>0</v>
      </c>
      <c r="G39" s="124"/>
      <c r="H39" s="20"/>
      <c r="I39" s="112"/>
      <c r="J39" s="37"/>
      <c r="K39" s="137"/>
      <c r="L39" s="20"/>
      <c r="M39" s="112">
        <v>0</v>
      </c>
      <c r="N39" s="37">
        <v>0</v>
      </c>
      <c r="O39" s="125"/>
      <c r="P39" s="20"/>
      <c r="Q39" s="112"/>
      <c r="R39" s="37"/>
    </row>
    <row r="40" spans="1:18" x14ac:dyDescent="0.25">
      <c r="A40" s="31" t="s">
        <v>95</v>
      </c>
      <c r="B40" s="54" t="s">
        <v>216</v>
      </c>
      <c r="C40" s="57"/>
      <c r="D40" s="20"/>
      <c r="E40" s="112">
        <v>0</v>
      </c>
      <c r="F40" s="89">
        <v>0</v>
      </c>
      <c r="G40" s="124"/>
      <c r="H40" s="20"/>
      <c r="I40" s="112"/>
      <c r="J40" s="37"/>
      <c r="K40" s="137"/>
      <c r="L40" s="20"/>
      <c r="M40" s="112">
        <v>0</v>
      </c>
      <c r="N40" s="37">
        <v>0</v>
      </c>
      <c r="O40" s="125"/>
      <c r="P40" s="20"/>
      <c r="Q40" s="112">
        <v>0</v>
      </c>
      <c r="R40" s="37">
        <v>0</v>
      </c>
    </row>
    <row r="41" spans="1:18" x14ac:dyDescent="0.25">
      <c r="A41" s="90" t="s">
        <v>96</v>
      </c>
      <c r="B41" s="54" t="s">
        <v>217</v>
      </c>
      <c r="C41" s="87"/>
      <c r="D41" s="91"/>
      <c r="E41" s="112">
        <v>0</v>
      </c>
      <c r="F41" s="89">
        <v>0</v>
      </c>
      <c r="G41" s="124"/>
      <c r="H41" s="91"/>
      <c r="I41" s="112"/>
      <c r="J41" s="89"/>
      <c r="K41" s="138"/>
      <c r="L41" s="91"/>
      <c r="M41" s="112">
        <v>0</v>
      </c>
      <c r="N41" s="89">
        <v>0</v>
      </c>
      <c r="O41" s="124"/>
      <c r="P41" s="91">
        <v>1</v>
      </c>
      <c r="Q41" s="112">
        <v>0</v>
      </c>
      <c r="R41" s="89">
        <v>950400.35</v>
      </c>
    </row>
    <row r="42" spans="1:18" x14ac:dyDescent="0.25">
      <c r="A42" s="90" t="s">
        <v>97</v>
      </c>
      <c r="B42" s="54" t="s">
        <v>218</v>
      </c>
      <c r="C42" s="87"/>
      <c r="D42" s="91"/>
      <c r="E42" s="112">
        <v>0</v>
      </c>
      <c r="F42" s="89">
        <v>0</v>
      </c>
      <c r="G42" s="124"/>
      <c r="H42" s="91"/>
      <c r="I42" s="112"/>
      <c r="J42" s="89"/>
      <c r="K42" s="138"/>
      <c r="L42" s="91"/>
      <c r="M42" s="112">
        <v>0</v>
      </c>
      <c r="N42" s="89">
        <v>0</v>
      </c>
      <c r="O42" s="124"/>
      <c r="P42" s="91"/>
      <c r="Q42" s="112">
        <v>0</v>
      </c>
      <c r="R42" s="89">
        <v>0</v>
      </c>
    </row>
    <row r="43" spans="1:18" x14ac:dyDescent="0.25">
      <c r="A43" s="90" t="s">
        <v>98</v>
      </c>
      <c r="B43" s="54" t="s">
        <v>219</v>
      </c>
      <c r="C43" s="87"/>
      <c r="D43" s="91"/>
      <c r="E43" s="112">
        <v>0</v>
      </c>
      <c r="F43" s="89">
        <v>0</v>
      </c>
      <c r="G43" s="124"/>
      <c r="H43" s="91"/>
      <c r="I43" s="112"/>
      <c r="J43" s="89"/>
      <c r="K43" s="138"/>
      <c r="L43" s="91">
        <v>1</v>
      </c>
      <c r="M43" s="112">
        <v>0</v>
      </c>
      <c r="N43" s="89">
        <v>95354.58</v>
      </c>
      <c r="O43" s="124"/>
      <c r="P43" s="91"/>
      <c r="Q43" s="112">
        <v>0</v>
      </c>
      <c r="R43" s="89">
        <v>0</v>
      </c>
    </row>
    <row r="44" spans="1:18" x14ac:dyDescent="0.25">
      <c r="A44" s="90"/>
      <c r="B44" s="54"/>
      <c r="C44" s="57"/>
      <c r="D44" s="91"/>
      <c r="E44" s="112"/>
      <c r="F44" s="89"/>
      <c r="G44" s="124"/>
      <c r="H44" s="91"/>
      <c r="I44" s="112"/>
      <c r="J44" s="89"/>
      <c r="K44" s="138"/>
      <c r="L44" s="91"/>
      <c r="M44" s="112"/>
      <c r="N44" s="89"/>
      <c r="O44" s="124"/>
      <c r="P44" s="91"/>
      <c r="Q44" s="112"/>
      <c r="R44" s="89"/>
    </row>
    <row r="45" spans="1:18" x14ac:dyDescent="0.25">
      <c r="A45" s="90"/>
      <c r="B45" s="41"/>
      <c r="C45" s="108"/>
      <c r="D45" s="91"/>
      <c r="E45" s="112"/>
      <c r="F45" s="89"/>
      <c r="G45" s="124"/>
      <c r="H45" s="91"/>
      <c r="I45" s="112"/>
      <c r="J45" s="89"/>
      <c r="K45" s="138"/>
      <c r="L45" s="91"/>
      <c r="M45" s="112"/>
      <c r="N45" s="89"/>
      <c r="O45" s="124"/>
      <c r="P45" s="91"/>
      <c r="Q45" s="112"/>
      <c r="R45" s="89"/>
    </row>
    <row r="46" spans="1:18" x14ac:dyDescent="0.25">
      <c r="A46" s="90"/>
      <c r="B46" s="54"/>
      <c r="C46" s="87"/>
      <c r="D46" s="91"/>
      <c r="E46" s="112"/>
      <c r="F46" s="89"/>
      <c r="G46" s="124"/>
      <c r="H46" s="91"/>
      <c r="I46" s="112"/>
      <c r="J46" s="37"/>
      <c r="K46" s="138"/>
      <c r="L46" s="91"/>
      <c r="M46" s="112"/>
      <c r="N46" s="89"/>
      <c r="O46" s="124"/>
      <c r="P46" s="91"/>
      <c r="Q46" s="112"/>
      <c r="R46" s="89"/>
    </row>
    <row r="47" spans="1:18" ht="15.75" thickBot="1" x14ac:dyDescent="0.3">
      <c r="A47" s="42"/>
      <c r="B47" s="85"/>
      <c r="C47" s="64"/>
      <c r="D47" s="44"/>
      <c r="E47" s="45"/>
      <c r="F47" s="46"/>
      <c r="G47" s="126"/>
      <c r="H47" s="44"/>
      <c r="I47" s="112"/>
      <c r="J47" s="46"/>
      <c r="K47" s="139"/>
      <c r="L47" s="44"/>
      <c r="M47" s="112"/>
      <c r="N47" s="46"/>
      <c r="O47" s="126"/>
      <c r="P47" s="44"/>
      <c r="Q47" s="45"/>
      <c r="R47" s="46"/>
    </row>
    <row r="48" spans="1:18" ht="15.75" thickBot="1" x14ac:dyDescent="0.3">
      <c r="A48" s="41"/>
      <c r="B48" s="47" t="s">
        <v>20</v>
      </c>
      <c r="C48" s="134"/>
      <c r="D48" s="48">
        <f>SUM(D20:D47)</f>
        <v>12</v>
      </c>
      <c r="E48" s="49">
        <f>SUM(E20:E47)</f>
        <v>559000</v>
      </c>
      <c r="F48" s="98">
        <f>SUM(F20:F47)</f>
        <v>336999.08</v>
      </c>
      <c r="G48" s="129"/>
      <c r="H48" s="48">
        <f>SUM(H20:H47)</f>
        <v>8</v>
      </c>
      <c r="I48" s="49">
        <f>SUM(I20:I47)</f>
        <v>1954000</v>
      </c>
      <c r="J48" s="50">
        <f>SUM(J20:J47)</f>
        <v>2712379.04</v>
      </c>
      <c r="K48" s="131"/>
      <c r="L48" s="48">
        <f>SUM(L20:L47)</f>
        <v>12</v>
      </c>
      <c r="M48" s="49">
        <f>SUM(M20:M47)</f>
        <v>2096000</v>
      </c>
      <c r="N48" s="50">
        <f>SUM(N20:N47)</f>
        <v>1925569.9100000001</v>
      </c>
      <c r="O48" s="129"/>
      <c r="P48" s="48">
        <f>SUM(P20:P47)</f>
        <v>8</v>
      </c>
      <c r="Q48" s="49">
        <f>SUM(Q20:Q47)</f>
        <v>1994000</v>
      </c>
      <c r="R48" s="50">
        <f>SUM(R20:R47)</f>
        <v>2437372.06</v>
      </c>
    </row>
  </sheetData>
  <mergeCells count="8">
    <mergeCell ref="K18:N18"/>
    <mergeCell ref="K9:N9"/>
    <mergeCell ref="O9:R9"/>
    <mergeCell ref="C9:F9"/>
    <mergeCell ref="C18:F18"/>
    <mergeCell ref="G18:J18"/>
    <mergeCell ref="G9:J9"/>
    <mergeCell ref="O18:R18"/>
  </mergeCells>
  <pageMargins left="0.45" right="0.45" top="0.5" bottom="0.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21"/>
  <sheetViews>
    <sheetView workbookViewId="0">
      <selection activeCell="B15" sqref="B15"/>
    </sheetView>
  </sheetViews>
  <sheetFormatPr defaultRowHeight="15" x14ac:dyDescent="0.25"/>
  <cols>
    <col min="1" max="1" width="4.28515625" customWidth="1"/>
    <col min="2" max="2" width="61.7109375" customWidth="1"/>
    <col min="3" max="5" width="16.140625" customWidth="1"/>
    <col min="6" max="6" width="16" customWidth="1"/>
    <col min="7" max="7" width="17.140625" customWidth="1"/>
    <col min="8" max="8" width="15.5703125" customWidth="1"/>
    <col min="9" max="9" width="15.140625" customWidth="1"/>
    <col min="10" max="10" width="15.7109375" customWidth="1"/>
  </cols>
  <sheetData>
    <row r="3" spans="1:10" x14ac:dyDescent="0.25">
      <c r="A3" s="1" t="s">
        <v>52</v>
      </c>
    </row>
    <row r="4" spans="1:10" x14ac:dyDescent="0.25">
      <c r="A4" s="1"/>
    </row>
    <row r="5" spans="1:10" x14ac:dyDescent="0.25">
      <c r="A5" s="1"/>
      <c r="E5" s="1" t="s">
        <v>29</v>
      </c>
    </row>
    <row r="7" spans="1:10" x14ac:dyDescent="0.25">
      <c r="A7" s="1" t="s">
        <v>30</v>
      </c>
    </row>
    <row r="8" spans="1:10" ht="15.75" thickBot="1" x14ac:dyDescent="0.3"/>
    <row r="9" spans="1:10" ht="15.75" thickBot="1" x14ac:dyDescent="0.3">
      <c r="A9" s="2" t="s">
        <v>4</v>
      </c>
      <c r="B9" s="2" t="s">
        <v>5</v>
      </c>
      <c r="C9" s="160" t="s">
        <v>6</v>
      </c>
      <c r="D9" s="159"/>
      <c r="E9" s="160" t="s">
        <v>7</v>
      </c>
      <c r="F9" s="161"/>
      <c r="G9" s="160" t="s">
        <v>8</v>
      </c>
      <c r="H9" s="161"/>
      <c r="I9" s="160" t="s">
        <v>9</v>
      </c>
      <c r="J9" s="161"/>
    </row>
    <row r="10" spans="1:10" s="6" customFormat="1" ht="15.75" thickBot="1" x14ac:dyDescent="0.3">
      <c r="A10" s="4"/>
      <c r="B10" s="4"/>
      <c r="C10" s="5" t="s">
        <v>33</v>
      </c>
      <c r="D10" s="5" t="s">
        <v>34</v>
      </c>
      <c r="E10" s="5" t="s">
        <v>33</v>
      </c>
      <c r="F10" s="5" t="s">
        <v>34</v>
      </c>
      <c r="G10" s="5" t="s">
        <v>33</v>
      </c>
      <c r="H10" s="5" t="s">
        <v>34</v>
      </c>
      <c r="I10" s="5" t="s">
        <v>33</v>
      </c>
      <c r="J10" s="5" t="s">
        <v>34</v>
      </c>
    </row>
    <row r="11" spans="1:10" x14ac:dyDescent="0.25">
      <c r="A11" s="7" t="s">
        <v>12</v>
      </c>
      <c r="B11" s="15" t="s">
        <v>32</v>
      </c>
      <c r="C11" s="156">
        <v>7361300</v>
      </c>
      <c r="D11" s="156">
        <v>7361300</v>
      </c>
      <c r="E11" s="17">
        <v>10104297</v>
      </c>
      <c r="F11" s="17">
        <v>9849012</v>
      </c>
      <c r="G11" s="17">
        <v>11500000</v>
      </c>
      <c r="H11" s="17">
        <v>7943000</v>
      </c>
      <c r="I11" s="17">
        <v>11933315</v>
      </c>
      <c r="J11" s="17">
        <v>7000000</v>
      </c>
    </row>
    <row r="12" spans="1:10" x14ac:dyDescent="0.25">
      <c r="A12" s="9" t="s">
        <v>14</v>
      </c>
      <c r="B12" s="8" t="s">
        <v>31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3209484</v>
      </c>
      <c r="I12" s="17">
        <v>0</v>
      </c>
      <c r="J12" s="17">
        <v>5127916</v>
      </c>
    </row>
    <row r="13" spans="1:10" x14ac:dyDescent="0.25">
      <c r="B13" s="10" t="s">
        <v>20</v>
      </c>
      <c r="C13" s="18">
        <f t="shared" ref="C13:J13" si="0">SUM(C11:C12)</f>
        <v>7361300</v>
      </c>
      <c r="D13" s="18">
        <f t="shared" si="0"/>
        <v>7361300</v>
      </c>
      <c r="E13" s="18">
        <f t="shared" si="0"/>
        <v>10104297</v>
      </c>
      <c r="F13" s="18">
        <f t="shared" si="0"/>
        <v>9849012</v>
      </c>
      <c r="G13" s="18">
        <f t="shared" si="0"/>
        <v>11500000</v>
      </c>
      <c r="H13" s="18">
        <f t="shared" si="0"/>
        <v>11152484</v>
      </c>
      <c r="I13" s="18">
        <f t="shared" si="0"/>
        <v>11933315</v>
      </c>
      <c r="J13" s="18">
        <f t="shared" si="0"/>
        <v>12127916</v>
      </c>
    </row>
    <row r="16" spans="1:10" x14ac:dyDescent="0.25">
      <c r="H16" s="157"/>
      <c r="J16" s="22"/>
    </row>
    <row r="17" spans="2:10" x14ac:dyDescent="0.25">
      <c r="B17" t="s">
        <v>53</v>
      </c>
      <c r="F17" s="157"/>
      <c r="J17" s="158"/>
    </row>
    <row r="19" spans="2:10" x14ac:dyDescent="0.25">
      <c r="F19" s="22"/>
    </row>
    <row r="20" spans="2:10" x14ac:dyDescent="0.25">
      <c r="F20" s="157"/>
      <c r="J20" s="157"/>
    </row>
    <row r="21" spans="2:10" x14ac:dyDescent="0.25">
      <c r="F21" s="157"/>
    </row>
  </sheetData>
  <mergeCells count="4">
    <mergeCell ref="C9:D9"/>
    <mergeCell ref="E9:F9"/>
    <mergeCell ref="G9:H9"/>
    <mergeCell ref="I9:J9"/>
  </mergeCells>
  <pageMargins left="0.5" right="0.5" top="0.5" bottom="0.5" header="0.3" footer="0.3"/>
  <pageSetup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Aktiviti&amp;Program</vt:lpstr>
      <vt:lpstr>Penganjuran_Acara</vt:lpstr>
      <vt:lpstr>Geran</vt:lpstr>
      <vt:lpstr>'Aktiviti&amp;Program'!Print_Area</vt:lpstr>
      <vt:lpstr>Geran!Print_Area</vt:lpstr>
      <vt:lpstr>Penganjuran_Acara!Print_Area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MICHELLE</cp:lastModifiedBy>
  <cp:lastPrinted>2017-11-22T07:45:31Z</cp:lastPrinted>
  <dcterms:created xsi:type="dcterms:W3CDTF">2017-11-20T04:33:11Z</dcterms:created>
  <dcterms:modified xsi:type="dcterms:W3CDTF">2018-01-04T03:39:12Z</dcterms:modified>
</cp:coreProperties>
</file>