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9015"/>
  </bookViews>
  <sheets>
    <sheet name="2013 Budget" sheetId="2" r:id="rId1"/>
    <sheet name="2012 Actual Costs" sheetId="4" r:id="rId2"/>
    <sheet name="Musicians" sheetId="3" r:id="rId3"/>
  </sheets>
  <definedNames>
    <definedName name="_xlnm.Print_Area" localSheetId="1">'2012 Actual Costs'!$A$1:$I$134</definedName>
    <definedName name="_xlnm.Print_Titles" localSheetId="1">'2012 Actual Costs'!$1:$4</definedName>
  </definedNames>
  <calcPr calcId="145621"/>
</workbook>
</file>

<file path=xl/calcChain.xml><?xml version="1.0" encoding="utf-8"?>
<calcChain xmlns="http://schemas.openxmlformats.org/spreadsheetml/2006/main">
  <c r="D112" i="2" l="1"/>
  <c r="E98" i="2" l="1"/>
  <c r="E35" i="2"/>
  <c r="F98" i="2"/>
  <c r="D49" i="4"/>
  <c r="D43" i="4"/>
  <c r="D32" i="4"/>
  <c r="C10" i="3" l="1"/>
  <c r="C129" i="4" l="1"/>
  <c r="C128" i="4"/>
  <c r="C127" i="4"/>
  <c r="C126" i="4"/>
  <c r="C122" i="4"/>
  <c r="C120" i="4"/>
  <c r="C119" i="4"/>
  <c r="C113" i="4"/>
  <c r="C109" i="4"/>
  <c r="C94" i="4"/>
  <c r="C90" i="4"/>
  <c r="C125" i="4" s="1"/>
  <c r="C80" i="4"/>
  <c r="C79" i="4"/>
  <c r="C83" i="4" s="1"/>
  <c r="C124" i="4" s="1"/>
  <c r="C76" i="4"/>
  <c r="C123" i="4" s="1"/>
  <c r="C71" i="4"/>
  <c r="C26" i="4"/>
  <c r="C25" i="4"/>
  <c r="C56" i="4" s="1"/>
  <c r="C9" i="4"/>
  <c r="C121" i="4" l="1"/>
  <c r="C130" i="4" s="1"/>
  <c r="C134" i="4" s="1"/>
  <c r="C116" i="4"/>
  <c r="E73" i="2"/>
  <c r="E65" i="2"/>
  <c r="E83" i="2"/>
  <c r="E100" i="2" l="1"/>
</calcChain>
</file>

<file path=xl/sharedStrings.xml><?xml version="1.0" encoding="utf-8"?>
<sst xmlns="http://schemas.openxmlformats.org/spreadsheetml/2006/main" count="320" uniqueCount="222">
  <si>
    <t>Total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</si>
  <si>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</si>
  <si>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</si>
  <si>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</si>
  <si>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</si>
  <si>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</si>
  <si>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</si>
  <si>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</si>
  <si>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</si>
  <si>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</si>
  <si>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Remarks</t>
  </si>
  <si>
    <t>Mr Michael Kleeberg</t>
  </si>
  <si>
    <t>Berlin</t>
  </si>
  <si>
    <t>Sponsored by Goethe Inst.</t>
  </si>
  <si>
    <t>Mr Tash Aw</t>
  </si>
  <si>
    <t>London</t>
  </si>
  <si>
    <t>Sponsored by British Council</t>
  </si>
  <si>
    <t>Ms Chiew-Siah Tei</t>
  </si>
  <si>
    <t>Glasgow</t>
  </si>
  <si>
    <t>Sponsored by fingertec.com</t>
  </si>
  <si>
    <t>Mr Eric Hansen</t>
  </si>
  <si>
    <t>Sacramento</t>
  </si>
  <si>
    <t>Sponsored by US Embassy - in the process</t>
  </si>
  <si>
    <t>Ms Annelies Verbeke</t>
  </si>
  <si>
    <t>Belgium</t>
  </si>
  <si>
    <t>Only confirmed if sponsored by Belgium Embassy</t>
  </si>
  <si>
    <t>Ms Christine Otten</t>
  </si>
  <si>
    <t>Netherlands</t>
  </si>
  <si>
    <t>Sponsored Dutch Embassy</t>
  </si>
  <si>
    <t>Mr Rodaan Al Galidi</t>
  </si>
  <si>
    <t>Ms Madeleine Thien</t>
  </si>
  <si>
    <t>Vancouver</t>
  </si>
  <si>
    <t>Mr Aruni Kashyap</t>
  </si>
  <si>
    <t>Ms Ali Cobby Ackerman</t>
  </si>
  <si>
    <t>Australia</t>
  </si>
  <si>
    <t>Ms Preeta Samarasan</t>
  </si>
  <si>
    <t>Dato’ Lat (Mohd Nor Khalid)</t>
  </si>
  <si>
    <t>Ipoh</t>
  </si>
  <si>
    <t>Mr Mahat Akiya</t>
  </si>
  <si>
    <t>Kuala Lumpur</t>
  </si>
  <si>
    <t>Dr Ghulam Sarwar-Yousof</t>
  </si>
  <si>
    <t>Penang/KL</t>
  </si>
  <si>
    <t>Ms Shamini Flint</t>
  </si>
  <si>
    <t>Singapore</t>
  </si>
  <si>
    <t>En Huzir Sulaiman</t>
  </si>
  <si>
    <t>Mr Marco Ferrarese</t>
  </si>
  <si>
    <t>TRANSPORTATION</t>
  </si>
  <si>
    <t>Writers - 17</t>
  </si>
  <si>
    <t>Minnesota, USA</t>
  </si>
  <si>
    <t>Paris, France</t>
  </si>
  <si>
    <t>17 writers @ RM1,000</t>
  </si>
  <si>
    <t>8 moderators @ RM500</t>
  </si>
  <si>
    <t>include 2 writers doubling up as moderators</t>
  </si>
  <si>
    <t>HONORARIUM</t>
  </si>
  <si>
    <t>PRODUCTION TEAM</t>
  </si>
  <si>
    <t>Curator</t>
  </si>
  <si>
    <t>Italy / residing in M'sia (KL?)</t>
  </si>
  <si>
    <t>Moderators - 6</t>
  </si>
  <si>
    <t>KL (3 visits)</t>
  </si>
  <si>
    <t>FOOD</t>
  </si>
  <si>
    <t>VENUE</t>
  </si>
  <si>
    <t>China House/Studio@Straits/Sekeping Victoria</t>
  </si>
  <si>
    <t>ACCOMMODATION</t>
  </si>
  <si>
    <t>GROUND TRANSPORTATION I</t>
  </si>
  <si>
    <t>Petrol for volunteers</t>
  </si>
  <si>
    <t>GROUND TRANSPORTATION II</t>
  </si>
  <si>
    <t>Bicycle &amp; Heritage Tour</t>
  </si>
  <si>
    <t>Van rental (3 vans x RM450/day x 3 days)</t>
  </si>
  <si>
    <t>Hotel Penaga RM390/room/night x 24 rooms x 4 nights</t>
  </si>
  <si>
    <t>Airport Transfer (RM77/trip x 24 trips)</t>
  </si>
  <si>
    <t>PUBLICITY</t>
  </si>
  <si>
    <t>Description</t>
  </si>
  <si>
    <t>Budgeted Amount (RM)</t>
  </si>
  <si>
    <t>George Town Literary Festival 2013 (29 November to 1 December 2013)</t>
  </si>
  <si>
    <t>KL</t>
  </si>
  <si>
    <t>Bali</t>
  </si>
  <si>
    <t xml:space="preserve">Umapagan Ampikaipakan </t>
  </si>
  <si>
    <t xml:space="preserve">Sharaad Kuttan </t>
  </si>
  <si>
    <t xml:space="preserve">Sharon Bakar </t>
  </si>
  <si>
    <t xml:space="preserve">Ann Lee </t>
  </si>
  <si>
    <t xml:space="preserve">Kadek Krishna Adidharma </t>
  </si>
  <si>
    <t xml:space="preserve">Yin Shao Loong </t>
  </si>
  <si>
    <t>RM20/day x 24 pax x 3 days</t>
  </si>
  <si>
    <t>RM20/day x 8 pax x 3 days</t>
  </si>
  <si>
    <t>Opening Reception</t>
  </si>
  <si>
    <t>Welcoming Dinner</t>
  </si>
  <si>
    <t>Volunteers</t>
  </si>
  <si>
    <t>Writers, moderatios &amp; curator</t>
  </si>
  <si>
    <t>RM35/pax x 45 pax</t>
  </si>
  <si>
    <t>RM30/pax x 140 pax</t>
  </si>
  <si>
    <t>Lunch after Heritage tour (25pax)</t>
  </si>
  <si>
    <t>Refreshment &amp; snack for poetry session</t>
  </si>
  <si>
    <t>MISC</t>
  </si>
  <si>
    <t>Stationery, backdrop, chairs, sound</t>
  </si>
  <si>
    <t>system etc.</t>
  </si>
  <si>
    <t>10.</t>
  </si>
  <si>
    <t xml:space="preserve">Budget </t>
  </si>
  <si>
    <t>GEORGE TOWN LITERARY FESTIVAL</t>
  </si>
  <si>
    <t>Budget prepared by Karen Kee</t>
  </si>
  <si>
    <t>Actual Cost
(RM)</t>
  </si>
  <si>
    <t>15 Writer @ RM1,000</t>
  </si>
  <si>
    <t>8 Moderators @ RM500</t>
  </si>
  <si>
    <t>4 Musicians @ RM800</t>
  </si>
  <si>
    <t>1 Lecturer</t>
  </si>
  <si>
    <t>Writers</t>
  </si>
  <si>
    <t>Omar Musa (Malaysia/Australia)</t>
  </si>
  <si>
    <t>AMS-KUL-PEN-KUL-MEL</t>
  </si>
  <si>
    <t>Andrew Grieg (Scotland)</t>
  </si>
  <si>
    <t>GLA-AMS-KUL-PEN-KUL-AMS-GLA</t>
  </si>
  <si>
    <t>Tengku Dina Surani Tengku Zaman (Malaysia)</t>
  </si>
  <si>
    <t>SZB-PEN-SZB</t>
  </si>
  <si>
    <t>Chiew-Siah Tei (Malaysia/Scotland)</t>
  </si>
  <si>
    <t>Shivani Sivagurunathan (Malaysia)</t>
  </si>
  <si>
    <t>Rana Dasgupta (India)</t>
  </si>
  <si>
    <t>DEL-KUL-PEN-KUL-DEL</t>
  </si>
  <si>
    <t>Linda Christanty (Indonesia)</t>
  </si>
  <si>
    <t>CGL-KUL-PEN-KUL-CGK</t>
  </si>
  <si>
    <t>Abdul Samad Bin Mohamed Said /Rashidah Binti Md. Dahan</t>
  </si>
  <si>
    <t>David van Reybrouck (Belgium)</t>
  </si>
  <si>
    <t>BRU-AMS-KUL-CGK-AMS-BRU</t>
  </si>
  <si>
    <t>Judith Uijterlinde (Netherlands)</t>
  </si>
  <si>
    <t>AMS-KUL-PEN-KUL-AMS</t>
  </si>
  <si>
    <t>Reginald Baay (Netherlands)</t>
  </si>
  <si>
    <t>Nii Ajikwey Parkes (UK)</t>
  </si>
  <si>
    <t>Flight from London</t>
  </si>
  <si>
    <t>Ng Yi-Sheng (Singapore)</t>
  </si>
  <si>
    <t>Bus from Singapore (NICE BUS)</t>
  </si>
  <si>
    <t xml:space="preserve">Alfian Sa’at (Singapore) </t>
  </si>
  <si>
    <t>Flight from Singapore  * Bus/Coach from KL</t>
  </si>
  <si>
    <t>Tan Twan Eng</t>
  </si>
  <si>
    <t>Zakariya Amataya</t>
  </si>
  <si>
    <t>DMK-PEN-DMK</t>
  </si>
  <si>
    <t>Andre Vltchek</t>
  </si>
  <si>
    <t>KUL-PEN-KUL</t>
  </si>
  <si>
    <t>Moderators</t>
  </si>
  <si>
    <t>George Sharaad a/l Chittarajan Kuttan</t>
  </si>
  <si>
    <t>SZB-PEN-PEN</t>
  </si>
  <si>
    <t>Umapagan Ampikaipakan</t>
  </si>
  <si>
    <t>Sharon Joyce Bakar</t>
  </si>
  <si>
    <t>SZB-PEN</t>
  </si>
  <si>
    <t>Farish Noor</t>
  </si>
  <si>
    <t>SIN-PEN-SIN</t>
  </si>
  <si>
    <t>Refund of Air Ticket</t>
  </si>
  <si>
    <t xml:space="preserve">Kam Raslan </t>
  </si>
  <si>
    <t>From KL                              *Car</t>
  </si>
  <si>
    <t xml:space="preserve">Rehman Rashid </t>
  </si>
  <si>
    <t xml:space="preserve">Jasmine Low </t>
  </si>
  <si>
    <t xml:space="preserve">Amir Muhammad </t>
  </si>
  <si>
    <t>Musicians</t>
  </si>
  <si>
    <t>Jerome Kugan</t>
  </si>
  <si>
    <t>SIN-PEN-KL</t>
  </si>
  <si>
    <t>Az Bin Abd Samad</t>
  </si>
  <si>
    <t>Isaac Ranggau Anak Entry</t>
  </si>
  <si>
    <t>Mei Chern</t>
  </si>
  <si>
    <t xml:space="preserve">From KL                               *Car      </t>
  </si>
  <si>
    <t>Bernice Chauly - 3 visits</t>
  </si>
  <si>
    <t>Meeting</t>
  </si>
  <si>
    <t>Festival</t>
  </si>
  <si>
    <t>Press Conference</t>
  </si>
  <si>
    <t>Food for 3 days @ 40 pax @ RM20/day - Writers/Moderator</t>
  </si>
  <si>
    <t>*Breakfast is together under Hotel, Lunch + Dinner = RM20/pax/ day</t>
  </si>
  <si>
    <t>Food for 3 days @ RM20/day - Volunteer</t>
  </si>
  <si>
    <t>RM30/pax x 140</t>
  </si>
  <si>
    <t>Food for Welcoming Dinner @ 45 pax @ RM35/pax</t>
  </si>
  <si>
    <t>Welcome Dinner @ Penaga Hotel</t>
  </si>
  <si>
    <t>Lunch for 24 pax</t>
  </si>
  <si>
    <t>Poetry Session - Refreshments and snaks</t>
  </si>
  <si>
    <t>Poetry Session - Stationery</t>
  </si>
  <si>
    <t>Stage for Sekeping Victoria</t>
  </si>
  <si>
    <t>Stage &amp; backdrop, Chairs, Sound System &amp; 3 mikes</t>
  </si>
  <si>
    <t>Cooling Fans</t>
  </si>
  <si>
    <t xml:space="preserve">Mineral Water </t>
  </si>
  <si>
    <t>Rental of Banjo</t>
  </si>
  <si>
    <t>Contigency</t>
  </si>
  <si>
    <t>China House/Studio@Straits</t>
  </si>
  <si>
    <t>chairs for 2 venues</t>
  </si>
  <si>
    <t>Sekeping Victoria</t>
  </si>
  <si>
    <t>RM 1,000 x 3 - incl suite for musicians (invoice issued)</t>
  </si>
  <si>
    <t>Cititel (BFM technichian) RM150 x 4 nights</t>
  </si>
  <si>
    <t xml:space="preserve">14 Writer </t>
  </si>
  <si>
    <t>7 moderator</t>
  </si>
  <si>
    <t xml:space="preserve">1 Curator </t>
  </si>
  <si>
    <t>Van rental - RM440 x 3 days</t>
  </si>
  <si>
    <t>Additional Shuttle Coach</t>
  </si>
  <si>
    <t>Petrol - Volunteers</t>
  </si>
  <si>
    <t xml:space="preserve">Airport Transfer - RM150 x 10 trips </t>
  </si>
  <si>
    <t>Additional Airport Transfer</t>
  </si>
  <si>
    <t>Bicycle - RM20 x 5 bicycles x 4 days</t>
  </si>
  <si>
    <t>Heritage Tour</t>
  </si>
  <si>
    <t>FRINGE</t>
  </si>
  <si>
    <t>Festival Program Guide</t>
  </si>
  <si>
    <t>Printing for Posters</t>
  </si>
  <si>
    <t>Printing of Banner @ Paragon &amp; Bkk Lane</t>
  </si>
  <si>
    <t>Printing for Posters @ Armenian Street</t>
  </si>
  <si>
    <t>Welcoming Banner</t>
  </si>
  <si>
    <t>Standing Streamers (10 days 3 festival / In between)</t>
  </si>
  <si>
    <t>Backdrop</t>
  </si>
  <si>
    <t>Festival Participant Tags</t>
  </si>
  <si>
    <t>Sim Card</t>
  </si>
  <si>
    <t>Festival T-shirts</t>
  </si>
  <si>
    <t>Flags - for Bicycles</t>
  </si>
  <si>
    <t>PETTY CASH</t>
  </si>
  <si>
    <t>Purchase of Battery</t>
  </si>
  <si>
    <t>Meal for Staff</t>
  </si>
  <si>
    <t>TOTAL</t>
  </si>
  <si>
    <t>SUMMARY OF BUDGET - GTLF</t>
  </si>
  <si>
    <t>Actual</t>
  </si>
  <si>
    <t>Total Budget Approved</t>
  </si>
  <si>
    <t>Balance of Budget</t>
  </si>
  <si>
    <t>Honorarium</t>
  </si>
  <si>
    <t>RM800 x 4</t>
  </si>
  <si>
    <t>Transportation</t>
  </si>
  <si>
    <t>Accommodation</t>
  </si>
  <si>
    <t>Free (Sekeping Victoria)</t>
  </si>
  <si>
    <t xml:space="preserve">Airport Transfer </t>
  </si>
  <si>
    <t>Cost (RM)</t>
  </si>
  <si>
    <t>as of 10/7/13 (ver 2)</t>
  </si>
  <si>
    <t>Sponsored</t>
  </si>
  <si>
    <t>Jasmine Low</t>
  </si>
  <si>
    <t>By Goethe</t>
  </si>
  <si>
    <t>Amir Muhammad</t>
  </si>
  <si>
    <t>Berjaya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</si>
</sst>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22222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222222"/>
      <name val="Calibri"/>
      <family val="2"/>
    </font>
    <font>
      <b/>
      <sz val="11"/>
      <color rgb="FF1F497D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6">
    <xf numFmtId="0" fontId="0" fillId="0" borderId="0" xfId="0"/>
    <xf numFmtId="4" fontId="0" fillId="0" borderId="0" xfId="0" applyNumberFormat="1"/>
    <xf numFmtId="0" fontId="0" fillId="0" borderId="0" xfId="0" applyFont="1"/>
    <xf numFmtId="4" fontId="0" fillId="0" borderId="0" xfId="0" applyNumberFormat="1" applyFont="1"/>
    <xf numFmtId="0" fontId="0" fillId="0" borderId="0" xfId="0" applyFont="1" applyBorder="1"/>
    <xf numFmtId="0" fontId="0" fillId="0" borderId="0" xfId="0" applyBorder="1"/>
    <xf numFmtId="4" fontId="0" fillId="0" borderId="6" xfId="0" applyNumberFormat="1" applyFont="1" applyBorder="1"/>
    <xf numFmtId="4" fontId="1" fillId="2" borderId="6" xfId="0" applyNumberFormat="1" applyFont="1" applyFill="1" applyBorder="1" applyAlignment="1">
      <alignment vertical="center"/>
    </xf>
    <xf numFmtId="4" fontId="0" fillId="2" borderId="6" xfId="0" applyNumberFormat="1" applyFont="1" applyFill="1" applyBorder="1" applyAlignment="1">
      <alignment vertical="center"/>
    </xf>
    <xf numFmtId="4" fontId="0" fillId="0" borderId="7" xfId="0" applyNumberFormat="1" applyFont="1" applyBorder="1"/>
    <xf numFmtId="4" fontId="0" fillId="0" borderId="8" xfId="0" applyNumberFormat="1" applyFont="1" applyBorder="1"/>
    <xf numFmtId="0" fontId="0" fillId="0" borderId="11" xfId="0" applyFont="1" applyBorder="1"/>
    <xf numFmtId="4" fontId="0" fillId="0" borderId="10" xfId="0" applyNumberFormat="1" applyFont="1" applyBorder="1"/>
    <xf numFmtId="0" fontId="0" fillId="0" borderId="10" xfId="0" applyFont="1" applyBorder="1"/>
    <xf numFmtId="4" fontId="0" fillId="0" borderId="0" xfId="0" applyNumberFormat="1" applyBorder="1"/>
    <xf numFmtId="0" fontId="1" fillId="3" borderId="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14" xfId="0" applyFont="1" applyBorder="1"/>
    <xf numFmtId="4" fontId="0" fillId="0" borderId="1" xfId="0" applyNumberFormat="1" applyFont="1" applyBorder="1"/>
    <xf numFmtId="0" fontId="1" fillId="2" borderId="14" xfId="0" applyFont="1" applyFill="1" applyBorder="1" applyAlignment="1">
      <alignment vertical="center"/>
    </xf>
    <xf numFmtId="0" fontId="0" fillId="0" borderId="16" xfId="0" applyFont="1" applyBorder="1"/>
    <xf numFmtId="0" fontId="0" fillId="2" borderId="14" xfId="0" applyFont="1" applyFill="1" applyBorder="1" applyAlignment="1">
      <alignment vertical="center"/>
    </xf>
    <xf numFmtId="0" fontId="4" fillId="2" borderId="14" xfId="1" applyFont="1" applyFill="1" applyBorder="1" applyAlignment="1">
      <alignment vertical="center"/>
    </xf>
    <xf numFmtId="4" fontId="0" fillId="0" borderId="5" xfId="0" applyNumberFormat="1" applyFont="1" applyBorder="1"/>
    <xf numFmtId="0" fontId="5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6" xfId="0" quotePrefix="1" applyFont="1" applyFill="1" applyBorder="1" applyAlignment="1">
      <alignment horizontal="center" vertical="center"/>
    </xf>
    <xf numFmtId="0" fontId="1" fillId="0" borderId="8" xfId="0" quotePrefix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Font="1" applyBorder="1"/>
    <xf numFmtId="0" fontId="1" fillId="0" borderId="19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0" fillId="0" borderId="17" xfId="0" applyFont="1" applyBorder="1"/>
    <xf numFmtId="4" fontId="1" fillId="0" borderId="17" xfId="0" applyNumberFormat="1" applyFont="1" applyBorder="1"/>
    <xf numFmtId="0" fontId="9" fillId="0" borderId="0" xfId="0" applyFont="1"/>
    <xf numFmtId="0" fontId="10" fillId="0" borderId="0" xfId="0" applyFont="1"/>
    <xf numFmtId="43" fontId="10" fillId="0" borderId="0" xfId="2" applyFont="1" applyFill="1"/>
    <xf numFmtId="43" fontId="11" fillId="0" borderId="0" xfId="2" applyFont="1" applyFill="1"/>
    <xf numFmtId="43" fontId="12" fillId="0" borderId="3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5" xfId="0" quotePrefix="1" applyFont="1" applyBorder="1"/>
    <xf numFmtId="0" fontId="10" fillId="0" borderId="20" xfId="0" applyFont="1" applyBorder="1"/>
    <xf numFmtId="43" fontId="11" fillId="0" borderId="5" xfId="2" applyFont="1" applyFill="1" applyBorder="1"/>
    <xf numFmtId="0" fontId="10" fillId="0" borderId="14" xfId="0" applyFont="1" applyBorder="1"/>
    <xf numFmtId="43" fontId="11" fillId="0" borderId="6" xfId="2" applyFont="1" applyFill="1" applyBorder="1"/>
    <xf numFmtId="0" fontId="9" fillId="0" borderId="15" xfId="0" applyFont="1" applyBorder="1"/>
    <xf numFmtId="0" fontId="9" fillId="0" borderId="21" xfId="0" applyFont="1" applyBorder="1"/>
    <xf numFmtId="0" fontId="10" fillId="0" borderId="22" xfId="0" applyFont="1" applyBorder="1"/>
    <xf numFmtId="43" fontId="12" fillId="0" borderId="3" xfId="2" applyFont="1" applyFill="1" applyBorder="1"/>
    <xf numFmtId="43" fontId="11" fillId="0" borderId="10" xfId="2" applyFont="1" applyFill="1" applyBorder="1"/>
    <xf numFmtId="0" fontId="10" fillId="0" borderId="21" xfId="0" applyFont="1" applyBorder="1"/>
    <xf numFmtId="0" fontId="10" fillId="0" borderId="22" xfId="0" applyFont="1" applyBorder="1" applyAlignment="1">
      <alignment wrapText="1"/>
    </xf>
    <xf numFmtId="0" fontId="10" fillId="0" borderId="15" xfId="0" applyFont="1" applyBorder="1"/>
    <xf numFmtId="0" fontId="10" fillId="0" borderId="23" xfId="0" applyFont="1" applyBorder="1"/>
    <xf numFmtId="0" fontId="10" fillId="0" borderId="24" xfId="0" applyFont="1" applyBorder="1"/>
    <xf numFmtId="43" fontId="11" fillId="0" borderId="1" xfId="2" applyFont="1" applyFill="1" applyBorder="1"/>
    <xf numFmtId="43" fontId="9" fillId="0" borderId="3" xfId="2" applyFont="1" applyFill="1" applyBorder="1"/>
    <xf numFmtId="43" fontId="11" fillId="0" borderId="8" xfId="2" applyFont="1" applyFill="1" applyBorder="1"/>
    <xf numFmtId="0" fontId="10" fillId="0" borderId="14" xfId="0" applyFont="1" applyFill="1" applyBorder="1"/>
    <xf numFmtId="0" fontId="10" fillId="0" borderId="22" xfId="0" applyFont="1" applyFill="1" applyBorder="1"/>
    <xf numFmtId="43" fontId="11" fillId="0" borderId="7" xfId="2" applyFont="1" applyFill="1" applyBorder="1"/>
    <xf numFmtId="43" fontId="12" fillId="0" borderId="8" xfId="2" applyFont="1" applyFill="1" applyBorder="1"/>
    <xf numFmtId="0" fontId="10" fillId="0" borderId="25" xfId="0" applyFont="1" applyBorder="1"/>
    <xf numFmtId="0" fontId="10" fillId="0" borderId="26" xfId="0" applyFont="1" applyBorder="1"/>
    <xf numFmtId="0" fontId="9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43" fontId="12" fillId="0" borderId="17" xfId="2" applyFont="1" applyFill="1" applyBorder="1" applyAlignment="1">
      <alignment vertical="center"/>
    </xf>
    <xf numFmtId="0" fontId="10" fillId="0" borderId="0" xfId="0" applyFont="1" applyAlignment="1">
      <alignment vertical="center"/>
    </xf>
    <xf numFmtId="43" fontId="12" fillId="0" borderId="0" xfId="2" applyFont="1" applyFill="1" applyAlignment="1">
      <alignment horizontal="center"/>
    </xf>
    <xf numFmtId="43" fontId="12" fillId="0" borderId="27" xfId="2" applyFont="1" applyFill="1" applyBorder="1"/>
    <xf numFmtId="43" fontId="10" fillId="0" borderId="2" xfId="2" applyFont="1" applyFill="1" applyBorder="1"/>
    <xf numFmtId="0" fontId="10" fillId="0" borderId="3" xfId="0" applyFont="1" applyBorder="1"/>
    <xf numFmtId="0" fontId="10" fillId="0" borderId="3" xfId="0" applyFont="1" applyBorder="1" applyAlignment="1">
      <alignment wrapText="1"/>
    </xf>
    <xf numFmtId="0" fontId="10" fillId="0" borderId="28" xfId="0" applyFont="1" applyBorder="1"/>
    <xf numFmtId="0" fontId="0" fillId="0" borderId="30" xfId="0" applyBorder="1"/>
    <xf numFmtId="0" fontId="0" fillId="0" borderId="17" xfId="0" applyBorder="1"/>
    <xf numFmtId="43" fontId="0" fillId="0" borderId="31" xfId="0" applyNumberFormat="1" applyBorder="1"/>
    <xf numFmtId="0" fontId="10" fillId="0" borderId="32" xfId="0" applyFont="1" applyBorder="1"/>
    <xf numFmtId="0" fontId="10" fillId="0" borderId="33" xfId="0" applyFont="1" applyBorder="1"/>
    <xf numFmtId="0" fontId="9" fillId="0" borderId="35" xfId="0" applyFont="1" applyBorder="1"/>
    <xf numFmtId="0" fontId="10" fillId="0" borderId="36" xfId="0" applyFont="1" applyBorder="1"/>
    <xf numFmtId="0" fontId="13" fillId="0" borderId="0" xfId="0" applyFont="1"/>
    <xf numFmtId="0" fontId="10" fillId="0" borderId="38" xfId="0" applyFont="1" applyBorder="1"/>
    <xf numFmtId="0" fontId="10" fillId="0" borderId="39" xfId="0" applyFont="1" applyBorder="1" applyAlignment="1">
      <alignment wrapText="1"/>
    </xf>
    <xf numFmtId="43" fontId="11" fillId="0" borderId="40" xfId="2" applyFont="1" applyFill="1" applyBorder="1"/>
    <xf numFmtId="43" fontId="14" fillId="0" borderId="29" xfId="2" applyFont="1" applyFill="1" applyBorder="1"/>
    <xf numFmtId="43" fontId="14" fillId="0" borderId="34" xfId="2" applyFont="1" applyFill="1" applyBorder="1"/>
    <xf numFmtId="43" fontId="14" fillId="0" borderId="40" xfId="2" applyFont="1" applyFill="1" applyBorder="1"/>
    <xf numFmtId="43" fontId="15" fillId="0" borderId="37" xfId="2" applyFont="1" applyFill="1" applyBorder="1" applyAlignment="1">
      <alignment horizontal="center" vertical="center"/>
    </xf>
    <xf numFmtId="4" fontId="0" fillId="2" borderId="6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/>
    </xf>
    <xf numFmtId="4" fontId="1" fillId="3" borderId="12" xfId="0" applyNumberFormat="1" applyFont="1" applyFill="1" applyBorder="1" applyAlignment="1">
      <alignment horizontal="center"/>
    </xf>
    <xf numFmtId="43" fontId="10" fillId="0" borderId="0" xfId="0" applyNumberFormat="1" applyFont="1"/>
    <xf numFmtId="4" fontId="0" fillId="2" borderId="14" xfId="0" applyNumberFormat="1" applyFont="1" applyFill="1" applyBorder="1" applyAlignment="1">
      <alignment vertical="center"/>
    </xf>
    <xf numFmtId="4" fontId="16" fillId="2" borderId="6" xfId="0" applyNumberFormat="1" applyFont="1" applyFill="1" applyBorder="1" applyAlignment="1">
      <alignment vertical="center"/>
    </xf>
    <xf numFmtId="4" fontId="16" fillId="0" borderId="6" xfId="0" applyNumberFormat="1" applyFont="1" applyBorder="1"/>
    <xf numFmtId="4" fontId="0" fillId="0" borderId="16" xfId="0" applyNumberFormat="1" applyFont="1" applyBorder="1"/>
    <xf numFmtId="4" fontId="0" fillId="0" borderId="24" xfId="0" applyNumberFormat="1" applyFont="1" applyBorder="1"/>
    <xf numFmtId="4" fontId="0" fillId="0" borderId="14" xfId="0" applyNumberFormat="1" applyFont="1" applyBorder="1"/>
    <xf numFmtId="4" fontId="1" fillId="2" borderId="14" xfId="0" applyNumberFormat="1" applyFont="1" applyFill="1" applyBorder="1" applyAlignment="1">
      <alignment vertical="center"/>
    </xf>
    <xf numFmtId="4" fontId="16" fillId="0" borderId="14" xfId="0" applyNumberFormat="1" applyFont="1" applyBorder="1"/>
    <xf numFmtId="4" fontId="16" fillId="2" borderId="14" xfId="0" applyNumberFormat="1" applyFont="1" applyFill="1" applyBorder="1" applyAlignment="1">
      <alignment horizontal="center" vertical="center"/>
    </xf>
    <xf numFmtId="0" fontId="17" fillId="0" borderId="9" xfId="0" applyFont="1" applyBorder="1"/>
    <xf numFmtId="0" fontId="18" fillId="0" borderId="9" xfId="0" applyFont="1" applyBorder="1"/>
    <xf numFmtId="0" fontId="18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7" fillId="0" borderId="4" xfId="0" applyFont="1" applyBorder="1"/>
    <xf numFmtId="0" fontId="18" fillId="0" borderId="4" xfId="0" applyFont="1" applyBorder="1"/>
    <xf numFmtId="0" fontId="20" fillId="0" borderId="4" xfId="0" applyFont="1" applyBorder="1" applyAlignment="1">
      <alignment vertical="center" wrapText="1"/>
    </xf>
    <xf numFmtId="0" fontId="17" fillId="3" borderId="13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2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" fontId="16" fillId="2" borderId="14" xfId="0" applyNumberFormat="1" applyFont="1" applyFill="1" applyBorder="1" applyAlignment="1">
      <alignment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ingertec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2"/>
  <sheetViews>
    <sheetView tabSelected="1" topLeftCell="A88" workbookViewId="0">
      <selection activeCell="H79" sqref="H79"/>
    </sheetView>
  </sheetViews>
  <sheetFormatPr defaultRowHeight="15" x14ac:dyDescent="0.25"/>
  <cols>
    <col min="1" max="1" width="3.42578125" customWidth="1"/>
    <col min="2" max="2" width="31.140625" customWidth="1"/>
    <col min="3" max="3" width="45.28515625" customWidth="1"/>
    <col min="4" max="4" width="12.140625" style="1" customWidth="1"/>
    <col min="5" max="5" width="11.140625" style="1" customWidth="1"/>
    <col min="6" max="7" width="12.7109375" style="1" customWidth="1"/>
    <col min="8" max="8" width="41.5703125" customWidth="1"/>
  </cols>
  <sheetData>
    <row r="1" spans="1:9" ht="18.75" x14ac:dyDescent="0.3">
      <c r="A1" s="24" t="s">
        <v>73</v>
      </c>
    </row>
    <row r="2" spans="1:9" x14ac:dyDescent="0.25">
      <c r="A2" t="s">
        <v>96</v>
      </c>
    </row>
    <row r="3" spans="1:9" x14ac:dyDescent="0.25">
      <c r="A3" s="5"/>
      <c r="B3" s="5"/>
      <c r="C3" s="5"/>
      <c r="D3" s="14"/>
      <c r="E3" s="14"/>
      <c r="F3" s="14"/>
      <c r="G3" s="14"/>
      <c r="H3" s="5"/>
    </row>
    <row r="4" spans="1:9" x14ac:dyDescent="0.25">
      <c r="A4" s="15"/>
      <c r="B4" s="119" t="s">
        <v>71</v>
      </c>
      <c r="C4" s="120"/>
      <c r="D4" s="121" t="s">
        <v>72</v>
      </c>
      <c r="E4" s="122"/>
      <c r="F4" s="98" t="s">
        <v>217</v>
      </c>
      <c r="G4" s="99">
        <v>2012</v>
      </c>
      <c r="H4" s="16" t="s">
        <v>10</v>
      </c>
    </row>
    <row r="5" spans="1:9" x14ac:dyDescent="0.25">
      <c r="A5" s="27" t="s">
        <v>1</v>
      </c>
      <c r="B5" s="110" t="s">
        <v>53</v>
      </c>
      <c r="C5" s="111" t="s">
        <v>50</v>
      </c>
      <c r="D5" s="23"/>
      <c r="E5" s="23"/>
      <c r="F5" s="104"/>
      <c r="G5" s="104"/>
      <c r="H5" s="20"/>
      <c r="I5" s="2"/>
    </row>
    <row r="6" spans="1:9" x14ac:dyDescent="0.25">
      <c r="A6" s="27"/>
      <c r="B6" s="112" t="s">
        <v>11</v>
      </c>
      <c r="C6" s="111"/>
      <c r="D6" s="18">
        <v>1000</v>
      </c>
      <c r="E6" s="18"/>
      <c r="F6" s="105">
        <v>1000</v>
      </c>
      <c r="G6" s="105"/>
      <c r="H6" s="20" t="s">
        <v>219</v>
      </c>
      <c r="I6" s="2"/>
    </row>
    <row r="7" spans="1:9" x14ac:dyDescent="0.25">
      <c r="A7" s="27"/>
      <c r="B7" s="112" t="s">
        <v>14</v>
      </c>
      <c r="C7" s="111"/>
      <c r="D7" s="18">
        <v>1000</v>
      </c>
      <c r="E7" s="18"/>
      <c r="F7" s="105"/>
      <c r="G7" s="105"/>
      <c r="H7" s="20"/>
      <c r="I7" s="2"/>
    </row>
    <row r="8" spans="1:9" x14ac:dyDescent="0.25">
      <c r="A8" s="27"/>
      <c r="B8" s="112" t="s">
        <v>17</v>
      </c>
      <c r="C8" s="111"/>
      <c r="D8" s="18">
        <v>1000</v>
      </c>
      <c r="E8" s="18"/>
      <c r="F8" s="105"/>
      <c r="G8" s="105"/>
      <c r="H8" s="20"/>
      <c r="I8" s="2"/>
    </row>
    <row r="9" spans="1:9" x14ac:dyDescent="0.25">
      <c r="A9" s="27"/>
      <c r="B9" s="112" t="s">
        <v>20</v>
      </c>
      <c r="C9" s="111"/>
      <c r="D9" s="18">
        <v>1000</v>
      </c>
      <c r="E9" s="18"/>
      <c r="F9" s="105"/>
      <c r="G9" s="105"/>
      <c r="H9" s="20"/>
      <c r="I9" s="2"/>
    </row>
    <row r="10" spans="1:9" x14ac:dyDescent="0.25">
      <c r="A10" s="27"/>
      <c r="B10" s="112" t="s">
        <v>23</v>
      </c>
      <c r="C10" s="111"/>
      <c r="D10" s="18">
        <v>1000</v>
      </c>
      <c r="E10" s="18"/>
      <c r="F10" s="105"/>
      <c r="G10" s="105"/>
      <c r="H10" s="20"/>
      <c r="I10" s="2"/>
    </row>
    <row r="11" spans="1:9" x14ac:dyDescent="0.25">
      <c r="A11" s="27"/>
      <c r="B11" s="112" t="s">
        <v>26</v>
      </c>
      <c r="C11" s="111"/>
      <c r="D11" s="18">
        <v>1000</v>
      </c>
      <c r="E11" s="18"/>
      <c r="F11" s="105"/>
      <c r="G11" s="105"/>
      <c r="H11" s="20"/>
      <c r="I11" s="2"/>
    </row>
    <row r="12" spans="1:9" x14ac:dyDescent="0.25">
      <c r="A12" s="27"/>
      <c r="B12" s="112" t="s">
        <v>29</v>
      </c>
      <c r="C12" s="111"/>
      <c r="D12" s="18">
        <v>1000</v>
      </c>
      <c r="E12" s="18"/>
      <c r="F12" s="105"/>
      <c r="G12" s="105"/>
      <c r="H12" s="20"/>
      <c r="I12" s="2"/>
    </row>
    <row r="13" spans="1:9" x14ac:dyDescent="0.25">
      <c r="A13" s="27"/>
      <c r="B13" s="112" t="s">
        <v>30</v>
      </c>
      <c r="C13" s="111"/>
      <c r="D13" s="18">
        <v>1000</v>
      </c>
      <c r="E13" s="18"/>
      <c r="F13" s="105"/>
      <c r="G13" s="105"/>
      <c r="H13" s="20"/>
      <c r="I13" s="2"/>
    </row>
    <row r="14" spans="1:9" x14ac:dyDescent="0.25">
      <c r="A14" s="27"/>
      <c r="B14" s="112" t="s">
        <v>32</v>
      </c>
      <c r="C14" s="111"/>
      <c r="D14" s="18">
        <v>1000</v>
      </c>
      <c r="E14" s="18"/>
      <c r="F14" s="105"/>
      <c r="G14" s="105"/>
      <c r="H14" s="20"/>
      <c r="I14" s="2"/>
    </row>
    <row r="15" spans="1:9" x14ac:dyDescent="0.25">
      <c r="A15" s="27"/>
      <c r="B15" s="112" t="s">
        <v>33</v>
      </c>
      <c r="C15" s="111"/>
      <c r="D15" s="18">
        <v>1000</v>
      </c>
      <c r="E15" s="18"/>
      <c r="F15" s="105"/>
      <c r="G15" s="105"/>
      <c r="H15" s="20"/>
      <c r="I15" s="2"/>
    </row>
    <row r="16" spans="1:9" x14ac:dyDescent="0.25">
      <c r="A16" s="27"/>
      <c r="B16" s="112" t="s">
        <v>35</v>
      </c>
      <c r="C16" s="111"/>
      <c r="D16" s="18">
        <v>1000</v>
      </c>
      <c r="E16" s="18"/>
      <c r="F16" s="105"/>
      <c r="G16" s="105"/>
      <c r="H16" s="20"/>
      <c r="I16" s="2"/>
    </row>
    <row r="17" spans="1:9" x14ac:dyDescent="0.25">
      <c r="A17" s="27"/>
      <c r="B17" s="112" t="s">
        <v>36</v>
      </c>
      <c r="C17" s="111"/>
      <c r="D17" s="18">
        <v>1000</v>
      </c>
      <c r="E17" s="18"/>
      <c r="F17" s="105"/>
      <c r="G17" s="105"/>
      <c r="H17" s="20"/>
      <c r="I17" s="2"/>
    </row>
    <row r="18" spans="1:9" x14ac:dyDescent="0.25">
      <c r="A18" s="27"/>
      <c r="B18" s="112" t="s">
        <v>38</v>
      </c>
      <c r="C18" s="111"/>
      <c r="D18" s="18">
        <v>1000</v>
      </c>
      <c r="E18" s="18"/>
      <c r="F18" s="105"/>
      <c r="G18" s="105"/>
      <c r="H18" s="20"/>
      <c r="I18" s="2"/>
    </row>
    <row r="19" spans="1:9" x14ac:dyDescent="0.25">
      <c r="A19" s="27"/>
      <c r="B19" s="112" t="s">
        <v>40</v>
      </c>
      <c r="C19" s="111"/>
      <c r="D19" s="18">
        <v>1000</v>
      </c>
      <c r="E19" s="18"/>
      <c r="F19" s="105"/>
      <c r="G19" s="105"/>
      <c r="H19" s="20"/>
      <c r="I19" s="2"/>
    </row>
    <row r="20" spans="1:9" x14ac:dyDescent="0.25">
      <c r="A20" s="27"/>
      <c r="B20" s="112" t="s">
        <v>42</v>
      </c>
      <c r="C20" s="111"/>
      <c r="D20" s="18">
        <v>1000</v>
      </c>
      <c r="E20" s="18"/>
      <c r="F20" s="105"/>
      <c r="G20" s="105"/>
      <c r="H20" s="20"/>
      <c r="I20" s="2"/>
    </row>
    <row r="21" spans="1:9" x14ac:dyDescent="0.25">
      <c r="A21" s="27"/>
      <c r="B21" s="112" t="s">
        <v>44</v>
      </c>
      <c r="C21" s="111"/>
      <c r="D21" s="18">
        <v>1000</v>
      </c>
      <c r="E21" s="18"/>
      <c r="F21" s="105"/>
      <c r="G21" s="105"/>
      <c r="H21" s="20"/>
      <c r="I21" s="2"/>
    </row>
    <row r="22" spans="1:9" x14ac:dyDescent="0.25">
      <c r="A22" s="27"/>
      <c r="B22" s="112" t="s">
        <v>45</v>
      </c>
      <c r="C22" s="111"/>
      <c r="D22" s="18">
        <v>1000</v>
      </c>
      <c r="E22" s="18"/>
      <c r="F22" s="105"/>
      <c r="G22" s="105"/>
      <c r="H22" s="20"/>
      <c r="I22" s="2"/>
    </row>
    <row r="23" spans="1:9" x14ac:dyDescent="0.25">
      <c r="A23" s="27"/>
      <c r="B23" s="112"/>
      <c r="C23" s="111"/>
      <c r="D23" s="18"/>
      <c r="E23" s="18"/>
      <c r="F23" s="105"/>
      <c r="G23" s="105"/>
      <c r="H23" s="20"/>
      <c r="I23" s="2"/>
    </row>
    <row r="24" spans="1:9" x14ac:dyDescent="0.25">
      <c r="A24" s="27"/>
      <c r="B24" s="113" t="s">
        <v>134</v>
      </c>
      <c r="C24" s="111"/>
      <c r="D24" s="18"/>
      <c r="E24" s="18"/>
      <c r="F24" s="105"/>
      <c r="G24" s="105"/>
      <c r="H24" s="20"/>
      <c r="I24" s="2"/>
    </row>
    <row r="25" spans="1:9" x14ac:dyDescent="0.25">
      <c r="A25" s="27"/>
      <c r="B25" s="114" t="s">
        <v>76</v>
      </c>
      <c r="C25" s="111"/>
      <c r="D25" s="18">
        <v>500</v>
      </c>
      <c r="E25" s="18"/>
      <c r="F25" s="105"/>
      <c r="G25" s="105"/>
      <c r="H25" s="20"/>
      <c r="I25" s="2"/>
    </row>
    <row r="26" spans="1:9" x14ac:dyDescent="0.25">
      <c r="A26" s="27"/>
      <c r="B26" s="114" t="s">
        <v>77</v>
      </c>
      <c r="C26" s="111"/>
      <c r="D26" s="18">
        <v>500</v>
      </c>
      <c r="E26" s="18"/>
      <c r="F26" s="105"/>
      <c r="G26" s="105"/>
      <c r="H26" s="20"/>
      <c r="I26" s="2"/>
    </row>
    <row r="27" spans="1:9" x14ac:dyDescent="0.25">
      <c r="A27" s="27"/>
      <c r="B27" s="114" t="s">
        <v>78</v>
      </c>
      <c r="C27" s="111"/>
      <c r="D27" s="18">
        <v>500</v>
      </c>
      <c r="E27" s="18"/>
      <c r="F27" s="105"/>
      <c r="G27" s="105"/>
      <c r="H27" s="20"/>
      <c r="I27" s="2"/>
    </row>
    <row r="28" spans="1:9" x14ac:dyDescent="0.25">
      <c r="A28" s="27"/>
      <c r="B28" s="114" t="s">
        <v>79</v>
      </c>
      <c r="C28" s="111"/>
      <c r="D28" s="18">
        <v>500</v>
      </c>
      <c r="E28" s="18"/>
      <c r="F28" s="105"/>
      <c r="G28" s="105"/>
      <c r="H28" s="20"/>
      <c r="I28" s="2"/>
    </row>
    <row r="29" spans="1:9" x14ac:dyDescent="0.25">
      <c r="A29" s="27"/>
      <c r="B29" s="114" t="s">
        <v>80</v>
      </c>
      <c r="C29" s="111"/>
      <c r="D29" s="18">
        <v>500</v>
      </c>
      <c r="E29" s="18"/>
      <c r="F29" s="105"/>
      <c r="G29" s="105"/>
      <c r="H29" s="20"/>
      <c r="I29" s="2"/>
    </row>
    <row r="30" spans="1:9" x14ac:dyDescent="0.25">
      <c r="A30" s="27"/>
      <c r="B30" s="114" t="s">
        <v>81</v>
      </c>
      <c r="C30" s="111"/>
      <c r="D30" s="18">
        <v>500</v>
      </c>
      <c r="E30" s="18"/>
      <c r="F30" s="105"/>
      <c r="G30" s="105"/>
      <c r="H30" s="20"/>
      <c r="I30" s="2"/>
    </row>
    <row r="31" spans="1:9" x14ac:dyDescent="0.25">
      <c r="A31" s="27"/>
      <c r="B31" s="115" t="s">
        <v>218</v>
      </c>
      <c r="C31" s="111"/>
      <c r="D31" s="18">
        <v>500</v>
      </c>
      <c r="E31" s="18"/>
      <c r="F31" s="105"/>
      <c r="G31" s="105"/>
      <c r="H31" s="20"/>
      <c r="I31" s="2"/>
    </row>
    <row r="32" spans="1:9" x14ac:dyDescent="0.25">
      <c r="A32" s="27"/>
      <c r="B32" s="112" t="s">
        <v>220</v>
      </c>
      <c r="C32" s="111"/>
      <c r="D32" s="18">
        <v>500</v>
      </c>
      <c r="E32" s="18"/>
      <c r="F32" s="105"/>
      <c r="G32" s="105"/>
      <c r="H32" s="20"/>
      <c r="I32" s="2"/>
    </row>
    <row r="33" spans="1:9" x14ac:dyDescent="0.25">
      <c r="A33" s="28"/>
      <c r="B33" s="116"/>
      <c r="C33" s="117" t="s">
        <v>51</v>
      </c>
      <c r="D33" s="9"/>
      <c r="E33" s="18"/>
      <c r="F33" s="105"/>
      <c r="G33" s="105"/>
      <c r="H33" s="17" t="s">
        <v>52</v>
      </c>
      <c r="I33" s="2"/>
    </row>
    <row r="34" spans="1:9" x14ac:dyDescent="0.25">
      <c r="A34" s="28"/>
      <c r="B34" s="116"/>
      <c r="C34" s="117"/>
      <c r="D34" s="10"/>
      <c r="E34" s="6"/>
      <c r="F34" s="106"/>
      <c r="G34" s="106"/>
      <c r="H34" s="17"/>
      <c r="I34" s="2"/>
    </row>
    <row r="35" spans="1:9" x14ac:dyDescent="0.25">
      <c r="A35" s="29" t="s">
        <v>2</v>
      </c>
      <c r="B35" s="116" t="s">
        <v>54</v>
      </c>
      <c r="C35" s="117" t="s">
        <v>55</v>
      </c>
      <c r="D35" s="6">
        <v>9000</v>
      </c>
      <c r="E35" s="1">
        <f>SUM(D6:D35)</f>
        <v>30000</v>
      </c>
      <c r="F35" s="106"/>
      <c r="G35" s="106"/>
      <c r="H35" s="17"/>
      <c r="I35" s="2"/>
    </row>
    <row r="36" spans="1:9" x14ac:dyDescent="0.25">
      <c r="A36" s="25"/>
      <c r="B36" s="113"/>
      <c r="C36" s="113"/>
      <c r="D36" s="7"/>
      <c r="E36" s="7"/>
      <c r="F36" s="107"/>
      <c r="G36" s="107"/>
      <c r="H36" s="19"/>
      <c r="I36" s="2"/>
    </row>
    <row r="37" spans="1:9" x14ac:dyDescent="0.25">
      <c r="A37" s="26" t="s">
        <v>3</v>
      </c>
      <c r="B37" s="113" t="s">
        <v>46</v>
      </c>
      <c r="C37" s="113"/>
      <c r="D37" s="7"/>
      <c r="E37" s="7"/>
      <c r="F37" s="107"/>
      <c r="G37" s="107"/>
      <c r="H37" s="19"/>
      <c r="I37" s="2"/>
    </row>
    <row r="38" spans="1:9" x14ac:dyDescent="0.25">
      <c r="A38" s="25"/>
      <c r="B38" s="113" t="s">
        <v>47</v>
      </c>
      <c r="C38" s="113"/>
      <c r="D38" s="7"/>
      <c r="E38" s="7"/>
      <c r="F38" s="107"/>
      <c r="G38" s="107"/>
      <c r="H38" s="19"/>
      <c r="I38" s="2"/>
    </row>
    <row r="39" spans="1:9" x14ac:dyDescent="0.25">
      <c r="A39" s="30"/>
      <c r="B39" s="112" t="s">
        <v>11</v>
      </c>
      <c r="C39" s="112" t="s">
        <v>12</v>
      </c>
      <c r="D39" s="8">
        <v>6000</v>
      </c>
      <c r="F39" s="102">
        <v>6000</v>
      </c>
      <c r="G39" s="125"/>
      <c r="H39" s="21" t="s">
        <v>13</v>
      </c>
      <c r="I39" s="2"/>
    </row>
    <row r="40" spans="1:9" x14ac:dyDescent="0.25">
      <c r="A40" s="30"/>
      <c r="B40" s="112" t="s">
        <v>14</v>
      </c>
      <c r="C40" s="112" t="s">
        <v>15</v>
      </c>
      <c r="D40" s="8">
        <v>4200</v>
      </c>
      <c r="F40" s="102">
        <v>4200</v>
      </c>
      <c r="G40" s="125"/>
      <c r="H40" s="21" t="s">
        <v>16</v>
      </c>
      <c r="I40" s="2"/>
    </row>
    <row r="41" spans="1:9" x14ac:dyDescent="0.25">
      <c r="A41" s="30"/>
      <c r="B41" s="112" t="s">
        <v>17</v>
      </c>
      <c r="C41" s="112" t="s">
        <v>18</v>
      </c>
      <c r="D41" s="8">
        <v>3700</v>
      </c>
      <c r="F41" s="102">
        <v>3700</v>
      </c>
      <c r="G41" s="125"/>
      <c r="H41" s="22" t="s">
        <v>19</v>
      </c>
      <c r="I41" s="2"/>
    </row>
    <row r="42" spans="1:9" x14ac:dyDescent="0.25">
      <c r="A42" s="30"/>
      <c r="B42" s="112" t="s">
        <v>20</v>
      </c>
      <c r="C42" s="112" t="s">
        <v>21</v>
      </c>
      <c r="D42" s="8">
        <v>5000</v>
      </c>
      <c r="F42" s="102">
        <v>5000</v>
      </c>
      <c r="G42" s="125"/>
      <c r="H42" s="21" t="s">
        <v>22</v>
      </c>
      <c r="I42" s="2"/>
    </row>
    <row r="43" spans="1:9" x14ac:dyDescent="0.25">
      <c r="A43" s="30"/>
      <c r="B43" s="112" t="s">
        <v>23</v>
      </c>
      <c r="C43" s="112" t="s">
        <v>24</v>
      </c>
      <c r="D43" s="8">
        <v>4000</v>
      </c>
      <c r="F43" s="102">
        <v>4000</v>
      </c>
      <c r="G43" s="125"/>
      <c r="H43" s="21" t="s">
        <v>25</v>
      </c>
      <c r="I43" s="2"/>
    </row>
    <row r="44" spans="1:9" x14ac:dyDescent="0.25">
      <c r="A44" s="30"/>
      <c r="B44" s="112" t="s">
        <v>26</v>
      </c>
      <c r="C44" s="112" t="s">
        <v>27</v>
      </c>
      <c r="D44" s="8">
        <v>5800</v>
      </c>
      <c r="F44" s="102">
        <v>3000</v>
      </c>
      <c r="G44" s="125"/>
      <c r="H44" s="21" t="s">
        <v>28</v>
      </c>
      <c r="I44" s="2"/>
    </row>
    <row r="45" spans="1:9" x14ac:dyDescent="0.25">
      <c r="A45" s="30"/>
      <c r="B45" s="112" t="s">
        <v>29</v>
      </c>
      <c r="C45" s="112" t="s">
        <v>27</v>
      </c>
      <c r="D45" s="8">
        <v>5800</v>
      </c>
      <c r="E45" s="97"/>
      <c r="F45" s="109">
        <v>3000</v>
      </c>
      <c r="G45" s="109"/>
      <c r="H45" s="21" t="s">
        <v>28</v>
      </c>
      <c r="I45" s="2"/>
    </row>
    <row r="46" spans="1:9" x14ac:dyDescent="0.25">
      <c r="A46" s="30"/>
      <c r="B46" s="112" t="s">
        <v>30</v>
      </c>
      <c r="C46" s="112" t="s">
        <v>31</v>
      </c>
      <c r="D46" s="8">
        <v>5800</v>
      </c>
      <c r="E46" s="8"/>
      <c r="F46" s="101"/>
      <c r="G46" s="101"/>
      <c r="H46" s="21"/>
      <c r="I46" s="2"/>
    </row>
    <row r="47" spans="1:9" x14ac:dyDescent="0.25">
      <c r="A47" s="30"/>
      <c r="B47" s="112" t="s">
        <v>32</v>
      </c>
      <c r="C47" s="112" t="s">
        <v>48</v>
      </c>
      <c r="D47" s="8">
        <v>5000</v>
      </c>
      <c r="E47" s="8"/>
      <c r="F47" s="101"/>
      <c r="G47" s="101"/>
      <c r="H47" s="21"/>
      <c r="I47" s="2"/>
    </row>
    <row r="48" spans="1:9" x14ac:dyDescent="0.25">
      <c r="A48" s="30"/>
      <c r="B48" s="112" t="s">
        <v>33</v>
      </c>
      <c r="C48" s="112" t="s">
        <v>34</v>
      </c>
      <c r="D48" s="8">
        <v>2800</v>
      </c>
      <c r="E48" s="7"/>
      <c r="F48" s="107"/>
      <c r="G48" s="107"/>
      <c r="H48" s="21"/>
      <c r="I48" s="2"/>
    </row>
    <row r="49" spans="1:9" x14ac:dyDescent="0.25">
      <c r="A49" s="30"/>
      <c r="B49" s="112" t="s">
        <v>35</v>
      </c>
      <c r="C49" s="112" t="s">
        <v>49</v>
      </c>
      <c r="D49" s="8">
        <v>4200</v>
      </c>
      <c r="E49" s="8"/>
      <c r="F49" s="101"/>
      <c r="G49" s="101"/>
      <c r="H49" s="21"/>
      <c r="I49" s="2"/>
    </row>
    <row r="50" spans="1:9" x14ac:dyDescent="0.25">
      <c r="A50" s="30"/>
      <c r="B50" s="112" t="s">
        <v>36</v>
      </c>
      <c r="C50" s="112" t="s">
        <v>37</v>
      </c>
      <c r="D50" s="8">
        <v>260</v>
      </c>
      <c r="E50" s="8"/>
      <c r="F50" s="101"/>
      <c r="G50" s="101"/>
      <c r="H50" s="21"/>
      <c r="I50" s="2"/>
    </row>
    <row r="51" spans="1:9" x14ac:dyDescent="0.25">
      <c r="A51" s="30"/>
      <c r="B51" s="112" t="s">
        <v>38</v>
      </c>
      <c r="C51" s="112" t="s">
        <v>39</v>
      </c>
      <c r="D51" s="8">
        <v>260</v>
      </c>
      <c r="E51" s="8"/>
      <c r="F51" s="101"/>
      <c r="G51" s="101"/>
      <c r="H51" s="21"/>
      <c r="I51" s="2"/>
    </row>
    <row r="52" spans="1:9" x14ac:dyDescent="0.25">
      <c r="A52" s="30"/>
      <c r="B52" s="112" t="s">
        <v>40</v>
      </c>
      <c r="C52" s="112" t="s">
        <v>41</v>
      </c>
      <c r="D52" s="8">
        <v>260</v>
      </c>
      <c r="E52" s="8"/>
      <c r="F52" s="101"/>
      <c r="G52" s="101"/>
      <c r="H52" s="21"/>
      <c r="I52" s="2"/>
    </row>
    <row r="53" spans="1:9" x14ac:dyDescent="0.25">
      <c r="A53" s="30"/>
      <c r="B53" s="112" t="s">
        <v>42</v>
      </c>
      <c r="C53" s="112" t="s">
        <v>43</v>
      </c>
      <c r="D53" s="8">
        <v>1100</v>
      </c>
      <c r="E53" s="8"/>
      <c r="F53" s="101"/>
      <c r="G53" s="101"/>
      <c r="H53" s="21"/>
      <c r="I53" s="2"/>
    </row>
    <row r="54" spans="1:9" x14ac:dyDescent="0.25">
      <c r="A54" s="30"/>
      <c r="B54" s="112" t="s">
        <v>44</v>
      </c>
      <c r="C54" s="112" t="s">
        <v>43</v>
      </c>
      <c r="D54" s="8">
        <v>1100</v>
      </c>
      <c r="E54" s="8"/>
      <c r="F54" s="101"/>
      <c r="G54" s="101"/>
      <c r="H54" s="21"/>
      <c r="I54" s="2"/>
    </row>
    <row r="55" spans="1:9" x14ac:dyDescent="0.25">
      <c r="A55" s="30"/>
      <c r="B55" s="112" t="s">
        <v>45</v>
      </c>
      <c r="C55" s="112" t="s">
        <v>56</v>
      </c>
      <c r="D55" s="8">
        <v>260</v>
      </c>
      <c r="E55" s="8"/>
      <c r="F55" s="101"/>
      <c r="G55" s="101"/>
      <c r="H55" s="101"/>
      <c r="I55" s="2"/>
    </row>
    <row r="56" spans="1:9" x14ac:dyDescent="0.25">
      <c r="A56" s="31"/>
      <c r="B56" s="117"/>
      <c r="C56" s="117"/>
      <c r="D56" s="6"/>
      <c r="E56" s="103"/>
      <c r="F56" s="108"/>
      <c r="G56" s="108"/>
      <c r="H56" s="17"/>
      <c r="I56" s="2"/>
    </row>
    <row r="57" spans="1:9" x14ac:dyDescent="0.25">
      <c r="A57" s="28"/>
      <c r="B57" s="113" t="s">
        <v>57</v>
      </c>
      <c r="C57" s="112"/>
      <c r="D57" s="6"/>
      <c r="E57" s="6"/>
      <c r="F57" s="106"/>
      <c r="G57" s="106"/>
      <c r="H57" s="17"/>
      <c r="I57" s="2"/>
    </row>
    <row r="58" spans="1:9" ht="15" customHeight="1" x14ac:dyDescent="0.25">
      <c r="A58" s="28"/>
      <c r="B58" s="114" t="s">
        <v>76</v>
      </c>
      <c r="C58" s="112" t="s">
        <v>74</v>
      </c>
      <c r="D58" s="6">
        <v>260</v>
      </c>
      <c r="E58" s="6"/>
      <c r="F58" s="6">
        <v>260</v>
      </c>
      <c r="G58" s="106"/>
      <c r="H58" s="17" t="s">
        <v>221</v>
      </c>
      <c r="I58" s="2"/>
    </row>
    <row r="59" spans="1:9" ht="15" customHeight="1" x14ac:dyDescent="0.25">
      <c r="A59" s="28"/>
      <c r="B59" s="114" t="s">
        <v>77</v>
      </c>
      <c r="C59" s="112" t="s">
        <v>74</v>
      </c>
      <c r="D59" s="6">
        <v>260</v>
      </c>
      <c r="E59" s="6"/>
      <c r="F59" s="6">
        <v>260</v>
      </c>
      <c r="G59" s="106"/>
      <c r="H59" s="17"/>
      <c r="I59" s="2"/>
    </row>
    <row r="60" spans="1:9" ht="15" customHeight="1" x14ac:dyDescent="0.25">
      <c r="A60" s="28"/>
      <c r="B60" s="114" t="s">
        <v>78</v>
      </c>
      <c r="C60" s="112" t="s">
        <v>74</v>
      </c>
      <c r="D60" s="6">
        <v>260</v>
      </c>
      <c r="E60" s="6"/>
      <c r="F60" s="6">
        <v>260</v>
      </c>
      <c r="G60" s="106"/>
      <c r="H60" s="17"/>
      <c r="I60" s="2"/>
    </row>
    <row r="61" spans="1:9" ht="15" customHeight="1" x14ac:dyDescent="0.25">
      <c r="A61" s="28"/>
      <c r="B61" s="114" t="s">
        <v>79</v>
      </c>
      <c r="C61" s="112" t="s">
        <v>74</v>
      </c>
      <c r="D61" s="6">
        <v>260</v>
      </c>
      <c r="E61" s="6"/>
      <c r="F61" s="6">
        <v>260</v>
      </c>
      <c r="G61" s="106"/>
      <c r="H61" s="17"/>
      <c r="I61" s="2"/>
    </row>
    <row r="62" spans="1:9" ht="15" customHeight="1" x14ac:dyDescent="0.25">
      <c r="A62" s="28"/>
      <c r="B62" s="114" t="s">
        <v>80</v>
      </c>
      <c r="C62" s="117" t="s">
        <v>75</v>
      </c>
      <c r="D62" s="6">
        <v>988</v>
      </c>
      <c r="E62" s="6"/>
      <c r="F62" s="6"/>
      <c r="G62" s="106"/>
      <c r="H62" s="17"/>
      <c r="I62" s="2"/>
    </row>
    <row r="63" spans="1:9" ht="15" customHeight="1" x14ac:dyDescent="0.25">
      <c r="A63" s="28"/>
      <c r="B63" s="114" t="s">
        <v>81</v>
      </c>
      <c r="C63" s="117" t="s">
        <v>74</v>
      </c>
      <c r="D63" s="12">
        <v>260</v>
      </c>
      <c r="E63" s="6"/>
      <c r="F63" s="12">
        <v>260</v>
      </c>
      <c r="G63" s="106"/>
      <c r="H63" s="17"/>
      <c r="I63" s="2"/>
    </row>
    <row r="64" spans="1:9" x14ac:dyDescent="0.25">
      <c r="A64" s="28"/>
      <c r="B64" s="117"/>
      <c r="C64" s="117"/>
      <c r="D64" s="12"/>
      <c r="E64" s="6"/>
      <c r="F64" s="106"/>
      <c r="G64" s="106"/>
      <c r="H64" s="17"/>
      <c r="I64" s="2"/>
    </row>
    <row r="65" spans="1:9" x14ac:dyDescent="0.25">
      <c r="A65" s="28"/>
      <c r="B65" s="113" t="s">
        <v>55</v>
      </c>
      <c r="C65" s="112" t="s">
        <v>58</v>
      </c>
      <c r="D65" s="9">
        <v>1200</v>
      </c>
      <c r="E65" s="6">
        <f>SUM(D39:D65)</f>
        <v>59028</v>
      </c>
      <c r="F65" s="106"/>
      <c r="G65" s="106"/>
      <c r="H65" s="17"/>
      <c r="I65" s="2"/>
    </row>
    <row r="66" spans="1:9" x14ac:dyDescent="0.25">
      <c r="A66" s="28"/>
      <c r="B66" s="117"/>
      <c r="C66" s="117"/>
      <c r="D66" s="18"/>
      <c r="E66" s="6"/>
      <c r="F66" s="106"/>
      <c r="G66" s="106"/>
      <c r="H66" s="17"/>
      <c r="I66" s="2"/>
    </row>
    <row r="67" spans="1:9" x14ac:dyDescent="0.25">
      <c r="A67" s="29" t="s">
        <v>4</v>
      </c>
      <c r="B67" s="118" t="s">
        <v>59</v>
      </c>
      <c r="C67" s="117"/>
      <c r="D67" s="6"/>
      <c r="E67" s="6"/>
      <c r="F67" s="106"/>
      <c r="G67" s="106"/>
      <c r="H67" s="17"/>
    </row>
    <row r="68" spans="1:9" x14ac:dyDescent="0.25">
      <c r="A68" s="29"/>
      <c r="B68" s="115" t="s">
        <v>87</v>
      </c>
      <c r="C68" s="117" t="s">
        <v>82</v>
      </c>
      <c r="D68" s="6">
        <v>1440</v>
      </c>
      <c r="E68" s="6"/>
      <c r="F68" s="106"/>
      <c r="G68" s="106"/>
      <c r="H68" s="17"/>
    </row>
    <row r="69" spans="1:9" x14ac:dyDescent="0.25">
      <c r="A69" s="29"/>
      <c r="B69" s="115" t="s">
        <v>86</v>
      </c>
      <c r="C69" s="117" t="s">
        <v>83</v>
      </c>
      <c r="D69" s="6">
        <v>480</v>
      </c>
      <c r="E69" s="6"/>
      <c r="F69" s="106"/>
      <c r="G69" s="106"/>
      <c r="H69" s="17"/>
    </row>
    <row r="70" spans="1:9" x14ac:dyDescent="0.25">
      <c r="A70" s="29"/>
      <c r="B70" s="115" t="s">
        <v>84</v>
      </c>
      <c r="C70" s="117" t="s">
        <v>89</v>
      </c>
      <c r="D70" s="6">
        <v>4200</v>
      </c>
      <c r="E70" s="6"/>
      <c r="F70" s="106"/>
      <c r="G70" s="106"/>
      <c r="H70" s="17"/>
    </row>
    <row r="71" spans="1:9" x14ac:dyDescent="0.25">
      <c r="A71" s="29"/>
      <c r="B71" s="115" t="s">
        <v>85</v>
      </c>
      <c r="C71" s="117" t="s">
        <v>88</v>
      </c>
      <c r="D71" s="6">
        <v>1575</v>
      </c>
      <c r="E71" s="6"/>
      <c r="F71" s="106"/>
      <c r="G71" s="106"/>
      <c r="H71" s="17"/>
    </row>
    <row r="72" spans="1:9" ht="15" customHeight="1" x14ac:dyDescent="0.25">
      <c r="A72" s="29"/>
      <c r="B72" s="115" t="s">
        <v>90</v>
      </c>
      <c r="C72" s="117"/>
      <c r="D72" s="6">
        <v>650</v>
      </c>
      <c r="E72" s="6"/>
      <c r="F72" s="106"/>
      <c r="G72" s="106"/>
      <c r="H72" s="17"/>
    </row>
    <row r="73" spans="1:9" ht="15" customHeight="1" x14ac:dyDescent="0.25">
      <c r="A73" s="29"/>
      <c r="B73" s="115" t="s">
        <v>91</v>
      </c>
      <c r="C73" s="117"/>
      <c r="D73" s="9">
        <v>300</v>
      </c>
      <c r="E73" s="6">
        <f>SUM(D68:D73)</f>
        <v>8645</v>
      </c>
      <c r="F73" s="106"/>
      <c r="G73" s="106"/>
      <c r="H73" s="17"/>
    </row>
    <row r="74" spans="1:9" ht="15" customHeight="1" x14ac:dyDescent="0.25">
      <c r="A74" s="29"/>
      <c r="B74" s="115"/>
      <c r="C74" s="117"/>
      <c r="D74" s="6"/>
      <c r="E74" s="6"/>
      <c r="F74" s="106"/>
      <c r="G74" s="106"/>
      <c r="H74" s="17"/>
    </row>
    <row r="75" spans="1:9" x14ac:dyDescent="0.25">
      <c r="A75" s="28"/>
      <c r="B75" s="115"/>
      <c r="C75" s="117"/>
      <c r="D75" s="6"/>
      <c r="E75" s="6"/>
      <c r="F75" s="106"/>
      <c r="G75" s="106"/>
      <c r="H75" s="17"/>
    </row>
    <row r="76" spans="1:9" x14ac:dyDescent="0.25">
      <c r="A76" s="15"/>
      <c r="B76" s="119" t="s">
        <v>71</v>
      </c>
      <c r="C76" s="120"/>
      <c r="D76" s="121" t="s">
        <v>72</v>
      </c>
      <c r="E76" s="122"/>
      <c r="F76" s="98"/>
      <c r="G76" s="99"/>
      <c r="H76" s="16" t="s">
        <v>10</v>
      </c>
    </row>
    <row r="77" spans="1:9" x14ac:dyDescent="0.25">
      <c r="A77" s="29" t="s">
        <v>5</v>
      </c>
      <c r="B77" s="118" t="s">
        <v>60</v>
      </c>
      <c r="C77" s="117" t="s">
        <v>61</v>
      </c>
      <c r="D77" s="6"/>
      <c r="E77" s="6">
        <v>4000</v>
      </c>
      <c r="F77" s="106"/>
      <c r="G77" s="106"/>
      <c r="H77" s="17"/>
    </row>
    <row r="78" spans="1:9" x14ac:dyDescent="0.25">
      <c r="A78" s="28"/>
      <c r="B78" s="115"/>
      <c r="C78" s="117"/>
      <c r="D78" s="6"/>
      <c r="E78" s="6"/>
      <c r="F78" s="106"/>
      <c r="G78" s="106"/>
      <c r="H78" s="17"/>
    </row>
    <row r="79" spans="1:9" x14ac:dyDescent="0.25">
      <c r="A79" s="29" t="s">
        <v>6</v>
      </c>
      <c r="B79" s="118" t="s">
        <v>62</v>
      </c>
      <c r="C79" s="117" t="s">
        <v>68</v>
      </c>
      <c r="D79" s="6"/>
      <c r="E79" s="6">
        <v>37440</v>
      </c>
      <c r="F79" s="106">
        <v>17664</v>
      </c>
      <c r="G79" s="106"/>
      <c r="H79" s="17"/>
    </row>
    <row r="80" spans="1:9" x14ac:dyDescent="0.25">
      <c r="A80" s="28"/>
      <c r="B80" s="115"/>
      <c r="C80" s="117"/>
      <c r="D80" s="6"/>
      <c r="E80" s="6"/>
      <c r="F80" s="106"/>
      <c r="G80" s="106"/>
      <c r="H80" s="17"/>
    </row>
    <row r="81" spans="1:8" x14ac:dyDescent="0.25">
      <c r="A81" s="29" t="s">
        <v>7</v>
      </c>
      <c r="B81" s="118" t="s">
        <v>63</v>
      </c>
      <c r="C81" s="117" t="s">
        <v>69</v>
      </c>
      <c r="D81" s="6">
        <v>1848</v>
      </c>
      <c r="E81" s="6"/>
      <c r="F81" s="106"/>
      <c r="G81" s="106"/>
      <c r="H81" s="17"/>
    </row>
    <row r="82" spans="1:8" x14ac:dyDescent="0.25">
      <c r="A82" s="28"/>
      <c r="B82" s="118"/>
      <c r="C82" s="117" t="s">
        <v>64</v>
      </c>
      <c r="D82" s="6">
        <v>200</v>
      </c>
      <c r="E82" s="6"/>
      <c r="F82" s="106"/>
      <c r="G82" s="106"/>
      <c r="H82" s="17"/>
    </row>
    <row r="83" spans="1:8" x14ac:dyDescent="0.25">
      <c r="A83" s="28"/>
      <c r="B83" s="118"/>
      <c r="C83" s="117" t="s">
        <v>67</v>
      </c>
      <c r="D83" s="9">
        <v>4050</v>
      </c>
      <c r="E83" s="6">
        <f>SUM(D81:D83)</f>
        <v>6098</v>
      </c>
      <c r="F83" s="106"/>
      <c r="G83" s="106"/>
      <c r="H83" s="17"/>
    </row>
    <row r="84" spans="1:8" x14ac:dyDescent="0.25">
      <c r="A84" s="28"/>
      <c r="B84" s="116"/>
      <c r="C84" s="117"/>
      <c r="D84" s="18"/>
      <c r="E84" s="6"/>
      <c r="F84" s="106"/>
      <c r="G84" s="106"/>
      <c r="H84" s="17"/>
    </row>
    <row r="85" spans="1:8" x14ac:dyDescent="0.25">
      <c r="A85" s="29" t="s">
        <v>8</v>
      </c>
      <c r="B85" s="118" t="s">
        <v>65</v>
      </c>
      <c r="C85" s="117" t="s">
        <v>66</v>
      </c>
      <c r="D85" s="6"/>
      <c r="E85" s="6">
        <v>1000</v>
      </c>
      <c r="F85" s="106"/>
      <c r="G85" s="106"/>
      <c r="H85" s="17"/>
    </row>
    <row r="86" spans="1:8" x14ac:dyDescent="0.25">
      <c r="A86" s="28"/>
      <c r="B86" s="117"/>
      <c r="C86" s="117"/>
      <c r="D86" s="6"/>
      <c r="E86" s="6"/>
      <c r="F86" s="106"/>
      <c r="G86" s="106"/>
      <c r="H86" s="17"/>
    </row>
    <row r="87" spans="1:8" x14ac:dyDescent="0.25">
      <c r="A87" s="29" t="s">
        <v>9</v>
      </c>
      <c r="B87" s="116" t="s">
        <v>70</v>
      </c>
      <c r="C87" s="117"/>
      <c r="D87" s="6"/>
      <c r="E87" s="6">
        <v>5630</v>
      </c>
      <c r="F87" s="106"/>
      <c r="G87" s="106"/>
      <c r="H87" s="17"/>
    </row>
    <row r="88" spans="1:8" x14ac:dyDescent="0.25">
      <c r="A88" s="29"/>
      <c r="B88" s="116"/>
      <c r="C88" s="117"/>
      <c r="D88" s="18"/>
      <c r="E88" s="18"/>
      <c r="F88" s="105"/>
      <c r="G88" s="105"/>
      <c r="H88" s="17"/>
    </row>
    <row r="89" spans="1:8" x14ac:dyDescent="0.25">
      <c r="A89" s="29"/>
      <c r="B89" s="116"/>
      <c r="C89" s="117"/>
      <c r="D89" s="18"/>
      <c r="E89" s="18"/>
      <c r="F89" s="105"/>
      <c r="G89" s="105"/>
      <c r="H89" s="17"/>
    </row>
    <row r="90" spans="1:8" x14ac:dyDescent="0.25">
      <c r="A90" s="29"/>
      <c r="B90" s="116"/>
      <c r="C90" s="117"/>
      <c r="D90" s="18"/>
      <c r="E90" s="18"/>
      <c r="F90" s="105"/>
      <c r="G90" s="105"/>
      <c r="H90" s="17"/>
    </row>
    <row r="91" spans="1:8" x14ac:dyDescent="0.25">
      <c r="A91" s="29"/>
      <c r="B91" s="116"/>
      <c r="C91" s="117"/>
      <c r="D91" s="18"/>
      <c r="E91" s="18"/>
      <c r="F91" s="105"/>
      <c r="G91" s="105"/>
      <c r="H91" s="17"/>
    </row>
    <row r="92" spans="1:8" x14ac:dyDescent="0.25">
      <c r="A92" s="29"/>
      <c r="B92" s="116"/>
      <c r="C92" s="117"/>
      <c r="D92" s="18"/>
      <c r="E92" s="18"/>
      <c r="F92" s="105"/>
      <c r="G92" s="105"/>
      <c r="H92" s="17"/>
    </row>
    <row r="93" spans="1:8" x14ac:dyDescent="0.25">
      <c r="A93" s="29"/>
      <c r="B93" s="116"/>
      <c r="C93" s="117"/>
      <c r="D93" s="18"/>
      <c r="E93" s="18"/>
      <c r="F93" s="105"/>
      <c r="G93" s="105"/>
      <c r="H93" s="17"/>
    </row>
    <row r="94" spans="1:8" x14ac:dyDescent="0.25">
      <c r="A94" s="29" t="s">
        <v>95</v>
      </c>
      <c r="B94" s="116" t="s">
        <v>92</v>
      </c>
      <c r="C94" s="117"/>
      <c r="D94" s="6"/>
      <c r="E94" s="6">
        <v>10000</v>
      </c>
      <c r="F94" s="106"/>
      <c r="G94" s="106"/>
      <c r="H94" s="17"/>
    </row>
    <row r="95" spans="1:8" x14ac:dyDescent="0.25">
      <c r="A95" s="29"/>
      <c r="B95" s="117" t="s">
        <v>93</v>
      </c>
      <c r="C95" s="117"/>
      <c r="D95" s="6"/>
      <c r="E95" s="6"/>
      <c r="F95" s="106"/>
      <c r="G95" s="106"/>
      <c r="H95" s="17"/>
    </row>
    <row r="96" spans="1:8" x14ac:dyDescent="0.25">
      <c r="A96" s="29"/>
      <c r="B96" s="117" t="s">
        <v>94</v>
      </c>
      <c r="C96" s="117"/>
      <c r="D96" s="6"/>
      <c r="E96" s="6"/>
      <c r="F96" s="106"/>
      <c r="G96" s="106"/>
      <c r="H96" s="17"/>
    </row>
    <row r="97" spans="1:8" x14ac:dyDescent="0.25">
      <c r="A97" s="34"/>
      <c r="B97" s="11"/>
      <c r="C97" s="11"/>
      <c r="D97" s="12"/>
      <c r="E97" s="18"/>
      <c r="F97" s="18"/>
      <c r="G97" s="18"/>
      <c r="H97" s="13"/>
    </row>
    <row r="98" spans="1:8" ht="15.75" thickBot="1" x14ac:dyDescent="0.3">
      <c r="A98" s="36"/>
      <c r="B98" s="37"/>
      <c r="C98" s="38" t="s">
        <v>0</v>
      </c>
      <c r="D98" s="39"/>
      <c r="E98" s="41">
        <f>+E94+E87+E85+E83+E79+E77+E73+E97+E65+E35</f>
        <v>161841</v>
      </c>
      <c r="F98" s="41">
        <f>SUM(F5:F97)</f>
        <v>48864</v>
      </c>
      <c r="G98" s="41"/>
      <c r="H98" s="40"/>
    </row>
    <row r="99" spans="1:8" x14ac:dyDescent="0.25">
      <c r="A99" s="35"/>
      <c r="B99" s="4"/>
      <c r="C99" s="4"/>
      <c r="D99" s="3"/>
      <c r="E99" s="3"/>
      <c r="F99" s="3"/>
      <c r="G99" s="3"/>
      <c r="H99" s="2"/>
    </row>
    <row r="100" spans="1:8" x14ac:dyDescent="0.25">
      <c r="A100" s="32"/>
      <c r="B100" s="2"/>
      <c r="C100" s="2"/>
      <c r="D100" s="3"/>
      <c r="E100" s="3">
        <f>+E98-F98</f>
        <v>112977</v>
      </c>
      <c r="F100" s="3"/>
      <c r="G100" s="3"/>
      <c r="H100" s="33" t="s">
        <v>216</v>
      </c>
    </row>
    <row r="101" spans="1:8" x14ac:dyDescent="0.25">
      <c r="A101" s="32"/>
      <c r="B101" s="2"/>
      <c r="C101" s="2"/>
      <c r="D101" s="3"/>
      <c r="E101" s="3"/>
      <c r="F101" s="3"/>
      <c r="G101" s="3"/>
      <c r="H101" s="2"/>
    </row>
    <row r="102" spans="1:8" ht="15.75" thickBot="1" x14ac:dyDescent="0.3">
      <c r="A102" s="32"/>
      <c r="B102" s="2"/>
      <c r="C102" s="2"/>
      <c r="D102" s="3"/>
      <c r="E102" s="3"/>
      <c r="F102" s="3"/>
      <c r="G102" s="3"/>
      <c r="H102" s="2"/>
    </row>
    <row r="103" spans="1:8" ht="16.5" thickBot="1" x14ac:dyDescent="0.3">
      <c r="A103" s="32"/>
      <c r="B103" s="87" t="s">
        <v>148</v>
      </c>
      <c r="C103" s="88"/>
      <c r="D103" s="96" t="s">
        <v>215</v>
      </c>
      <c r="E103" s="3"/>
      <c r="F103" s="3"/>
      <c r="G103" s="3"/>
      <c r="H103" s="2"/>
    </row>
    <row r="104" spans="1:8" ht="15.75" x14ac:dyDescent="0.25">
      <c r="A104" s="32"/>
      <c r="B104" s="81" t="s">
        <v>209</v>
      </c>
      <c r="C104" s="80" t="s">
        <v>210</v>
      </c>
      <c r="D104" s="93">
        <v>3200</v>
      </c>
      <c r="E104" s="3"/>
      <c r="F104" s="3"/>
      <c r="G104" s="3"/>
      <c r="H104" s="2"/>
    </row>
    <row r="105" spans="1:8" ht="15.75" x14ac:dyDescent="0.25">
      <c r="A105" s="32"/>
      <c r="B105" s="85" t="s">
        <v>149</v>
      </c>
      <c r="C105" s="86" t="s">
        <v>150</v>
      </c>
      <c r="D105" s="94">
        <v>565</v>
      </c>
      <c r="E105" s="3"/>
      <c r="F105" s="3"/>
      <c r="G105" s="3"/>
      <c r="H105" s="2"/>
    </row>
    <row r="106" spans="1:8" ht="15.75" x14ac:dyDescent="0.25">
      <c r="A106" s="32"/>
      <c r="B106" s="81" t="s">
        <v>151</v>
      </c>
      <c r="C106" s="79" t="s">
        <v>110</v>
      </c>
      <c r="D106" s="93">
        <v>260</v>
      </c>
      <c r="E106" s="3"/>
      <c r="F106" s="3"/>
      <c r="G106" s="3"/>
      <c r="H106" s="2"/>
    </row>
    <row r="107" spans="1:8" ht="15.75" x14ac:dyDescent="0.25">
      <c r="A107" s="32"/>
      <c r="B107" s="81" t="s">
        <v>152</v>
      </c>
      <c r="C107" s="79" t="s">
        <v>110</v>
      </c>
      <c r="D107" s="93">
        <v>260</v>
      </c>
      <c r="E107" s="3"/>
      <c r="F107" s="3"/>
      <c r="G107" s="3"/>
      <c r="H107" s="2"/>
    </row>
    <row r="108" spans="1:8" ht="15.75" x14ac:dyDescent="0.25">
      <c r="A108" s="32"/>
      <c r="B108" s="81" t="s">
        <v>153</v>
      </c>
      <c r="C108" s="79" t="s">
        <v>154</v>
      </c>
      <c r="D108" s="93">
        <v>260</v>
      </c>
      <c r="E108" s="3"/>
      <c r="F108" s="3"/>
      <c r="G108" s="3"/>
      <c r="H108" s="2"/>
    </row>
    <row r="109" spans="1:8" ht="15.75" x14ac:dyDescent="0.25">
      <c r="A109" s="32"/>
      <c r="B109" s="90" t="s">
        <v>211</v>
      </c>
      <c r="C109" s="91" t="s">
        <v>214</v>
      </c>
      <c r="D109" s="95">
        <v>150</v>
      </c>
      <c r="E109" s="3"/>
      <c r="F109" s="3"/>
      <c r="G109" s="3"/>
      <c r="H109" s="2"/>
    </row>
    <row r="110" spans="1:8" ht="15.75" x14ac:dyDescent="0.25">
      <c r="A110" s="32"/>
      <c r="B110" s="90" t="s">
        <v>212</v>
      </c>
      <c r="C110" s="91" t="s">
        <v>213</v>
      </c>
      <c r="D110" s="92"/>
      <c r="E110" s="3"/>
      <c r="F110" s="3"/>
      <c r="G110" s="3"/>
      <c r="H110" s="2"/>
    </row>
    <row r="111" spans="1:8" ht="15.75" x14ac:dyDescent="0.25">
      <c r="A111" s="32"/>
      <c r="B111" s="90"/>
      <c r="C111" s="91"/>
      <c r="D111" s="92"/>
      <c r="E111" s="3"/>
      <c r="F111" s="3"/>
      <c r="G111" s="3"/>
      <c r="H111" s="2"/>
    </row>
    <row r="112" spans="1:8" ht="15.75" thickBot="1" x14ac:dyDescent="0.3">
      <c r="A112" s="32"/>
      <c r="B112" s="82"/>
      <c r="C112" s="83"/>
      <c r="D112" s="84">
        <f>SUM(D104:D109)</f>
        <v>4695</v>
      </c>
      <c r="E112" s="3"/>
      <c r="F112" s="3"/>
      <c r="G112" s="3"/>
      <c r="H112" s="2"/>
    </row>
    <row r="113" spans="1:8" x14ac:dyDescent="0.25">
      <c r="A113" s="32"/>
      <c r="B113" s="2"/>
      <c r="C113" s="2"/>
      <c r="D113" s="3"/>
      <c r="E113" s="3"/>
      <c r="F113" s="3"/>
      <c r="G113" s="3"/>
      <c r="H113" s="2"/>
    </row>
    <row r="114" spans="1:8" x14ac:dyDescent="0.25">
      <c r="A114" s="32"/>
      <c r="B114" s="2"/>
      <c r="C114" s="2"/>
      <c r="D114" s="3"/>
      <c r="E114" s="3"/>
      <c r="F114" s="3"/>
      <c r="G114" s="3"/>
      <c r="H114" s="2"/>
    </row>
    <row r="115" spans="1:8" x14ac:dyDescent="0.25">
      <c r="A115" s="32"/>
      <c r="B115" s="2"/>
      <c r="C115" s="2"/>
      <c r="D115" s="3"/>
      <c r="E115" s="3"/>
      <c r="F115" s="3"/>
      <c r="G115" s="3"/>
      <c r="H115" s="2"/>
    </row>
    <row r="116" spans="1:8" x14ac:dyDescent="0.25">
      <c r="A116" s="32"/>
      <c r="B116" s="2"/>
      <c r="C116" s="2"/>
      <c r="D116" s="3"/>
      <c r="E116" s="3"/>
      <c r="F116" s="3"/>
      <c r="G116" s="3"/>
      <c r="H116" s="2"/>
    </row>
    <row r="117" spans="1:8" x14ac:dyDescent="0.25">
      <c r="A117" s="32"/>
      <c r="B117" s="2"/>
      <c r="C117" s="2"/>
      <c r="D117" s="3"/>
      <c r="E117" s="3"/>
      <c r="F117" s="3"/>
      <c r="G117" s="3"/>
      <c r="H117" s="2"/>
    </row>
    <row r="118" spans="1:8" x14ac:dyDescent="0.25">
      <c r="A118" s="32"/>
      <c r="B118" s="2"/>
      <c r="C118" s="2"/>
      <c r="D118" s="3"/>
      <c r="E118" s="3"/>
      <c r="F118" s="3"/>
      <c r="G118" s="3"/>
      <c r="H118" s="2"/>
    </row>
    <row r="119" spans="1:8" x14ac:dyDescent="0.25">
      <c r="A119" s="32"/>
      <c r="B119" s="2"/>
      <c r="C119" s="2"/>
      <c r="D119" s="3"/>
      <c r="E119" s="3"/>
      <c r="F119" s="3"/>
      <c r="G119" s="3"/>
      <c r="H119" s="2"/>
    </row>
    <row r="120" spans="1:8" x14ac:dyDescent="0.25">
      <c r="A120" s="32"/>
      <c r="B120" s="2"/>
      <c r="C120" s="2"/>
      <c r="D120" s="3"/>
      <c r="E120" s="3"/>
      <c r="F120" s="3"/>
      <c r="G120" s="3"/>
      <c r="H120" s="2"/>
    </row>
    <row r="121" spans="1:8" x14ac:dyDescent="0.25">
      <c r="A121" s="32"/>
      <c r="B121" s="2"/>
      <c r="C121" s="2"/>
      <c r="D121" s="3"/>
      <c r="E121" s="3"/>
      <c r="F121" s="3"/>
      <c r="G121" s="3"/>
      <c r="H121" s="2"/>
    </row>
    <row r="122" spans="1:8" x14ac:dyDescent="0.25">
      <c r="A122" s="32"/>
      <c r="B122" s="2"/>
      <c r="C122" s="2"/>
      <c r="D122" s="3"/>
      <c r="E122" s="3"/>
      <c r="F122" s="3"/>
      <c r="G122" s="3"/>
      <c r="H122" s="2"/>
    </row>
    <row r="123" spans="1:8" x14ac:dyDescent="0.25">
      <c r="A123" s="32"/>
      <c r="B123" s="2"/>
      <c r="C123" s="2"/>
      <c r="D123" s="3"/>
      <c r="E123" s="3"/>
      <c r="F123" s="3"/>
      <c r="G123" s="3"/>
      <c r="H123" s="2"/>
    </row>
    <row r="124" spans="1:8" x14ac:dyDescent="0.25">
      <c r="A124" s="32"/>
      <c r="B124" s="2"/>
      <c r="C124" s="2"/>
      <c r="D124" s="3"/>
      <c r="E124" s="3"/>
      <c r="F124" s="3"/>
      <c r="G124" s="3"/>
      <c r="H124" s="2"/>
    </row>
    <row r="125" spans="1:8" x14ac:dyDescent="0.25">
      <c r="A125" s="32"/>
      <c r="B125" s="2"/>
      <c r="C125" s="2"/>
      <c r="D125" s="3"/>
      <c r="E125" s="3"/>
      <c r="F125" s="3"/>
      <c r="G125" s="3"/>
      <c r="H125" s="2"/>
    </row>
    <row r="126" spans="1:8" x14ac:dyDescent="0.25">
      <c r="A126" s="32"/>
      <c r="B126" s="2"/>
      <c r="C126" s="2"/>
      <c r="D126" s="3"/>
      <c r="E126" s="3"/>
      <c r="F126" s="3"/>
      <c r="G126" s="3"/>
      <c r="H126" s="2"/>
    </row>
    <row r="127" spans="1:8" x14ac:dyDescent="0.25">
      <c r="A127" s="32"/>
      <c r="B127" s="2"/>
      <c r="C127" s="2"/>
      <c r="D127" s="3"/>
      <c r="E127" s="3"/>
      <c r="F127" s="3"/>
      <c r="G127" s="3"/>
      <c r="H127" s="2"/>
    </row>
    <row r="128" spans="1:8" x14ac:dyDescent="0.25">
      <c r="A128" s="32"/>
      <c r="B128" s="2"/>
      <c r="C128" s="2"/>
      <c r="D128" s="3"/>
      <c r="E128" s="3"/>
      <c r="F128" s="3"/>
      <c r="G128" s="3"/>
      <c r="H128" s="2"/>
    </row>
    <row r="129" spans="1:8" x14ac:dyDescent="0.25">
      <c r="A129" s="32"/>
      <c r="B129" s="2"/>
      <c r="C129" s="2"/>
      <c r="D129" s="3"/>
      <c r="E129" s="3"/>
      <c r="F129" s="3"/>
      <c r="G129" s="3"/>
      <c r="H129" s="2"/>
    </row>
    <row r="130" spans="1:8" x14ac:dyDescent="0.25">
      <c r="A130" s="32"/>
      <c r="B130" s="2"/>
      <c r="C130" s="2"/>
      <c r="D130" s="3"/>
      <c r="E130" s="3"/>
      <c r="F130" s="3"/>
      <c r="G130" s="3"/>
      <c r="H130" s="2"/>
    </row>
    <row r="131" spans="1:8" x14ac:dyDescent="0.25">
      <c r="A131" s="32"/>
      <c r="B131" s="2"/>
      <c r="C131" s="2"/>
      <c r="D131" s="3"/>
      <c r="E131" s="3"/>
      <c r="F131" s="3"/>
      <c r="G131" s="3"/>
      <c r="H131" s="2"/>
    </row>
    <row r="132" spans="1:8" x14ac:dyDescent="0.25">
      <c r="B132" s="2"/>
      <c r="C132" s="2"/>
      <c r="D132" s="3"/>
      <c r="E132" s="3"/>
      <c r="F132" s="3"/>
      <c r="G132" s="3"/>
      <c r="H132" s="2"/>
    </row>
    <row r="133" spans="1:8" x14ac:dyDescent="0.25">
      <c r="B133" s="2"/>
      <c r="C133" s="2"/>
      <c r="D133" s="3"/>
      <c r="E133" s="3"/>
      <c r="F133" s="3"/>
      <c r="G133" s="3"/>
      <c r="H133" s="2"/>
    </row>
    <row r="134" spans="1:8" x14ac:dyDescent="0.25">
      <c r="B134" s="2"/>
      <c r="C134" s="2"/>
      <c r="D134" s="3"/>
      <c r="E134" s="3"/>
      <c r="F134" s="3"/>
      <c r="G134" s="3"/>
      <c r="H134" s="2"/>
    </row>
    <row r="135" spans="1:8" x14ac:dyDescent="0.25">
      <c r="B135" s="2"/>
      <c r="C135" s="2"/>
      <c r="D135" s="3"/>
      <c r="E135" s="3"/>
      <c r="F135" s="3"/>
      <c r="G135" s="3"/>
      <c r="H135" s="2"/>
    </row>
    <row r="136" spans="1:8" x14ac:dyDescent="0.25">
      <c r="B136" s="2"/>
      <c r="C136" s="2"/>
      <c r="D136" s="3"/>
      <c r="E136" s="3"/>
      <c r="F136" s="3"/>
      <c r="G136" s="3"/>
      <c r="H136" s="2"/>
    </row>
    <row r="137" spans="1:8" x14ac:dyDescent="0.25">
      <c r="B137" s="2"/>
      <c r="C137" s="2"/>
      <c r="D137" s="3"/>
      <c r="E137" s="3"/>
      <c r="F137" s="3"/>
      <c r="G137" s="3"/>
      <c r="H137" s="2"/>
    </row>
    <row r="138" spans="1:8" x14ac:dyDescent="0.25">
      <c r="B138" s="2"/>
      <c r="C138" s="2"/>
      <c r="D138" s="3"/>
      <c r="E138" s="3"/>
      <c r="F138" s="3"/>
      <c r="G138" s="3"/>
      <c r="H138" s="2"/>
    </row>
    <row r="139" spans="1:8" x14ac:dyDescent="0.25">
      <c r="B139" s="2"/>
      <c r="C139" s="2"/>
      <c r="D139" s="3"/>
      <c r="E139" s="3"/>
      <c r="F139" s="3"/>
      <c r="G139" s="3"/>
      <c r="H139" s="2"/>
    </row>
    <row r="140" spans="1:8" x14ac:dyDescent="0.25">
      <c r="B140" s="2"/>
      <c r="C140" s="2"/>
      <c r="D140" s="3"/>
      <c r="E140" s="3"/>
      <c r="F140" s="3"/>
      <c r="G140" s="3"/>
      <c r="H140" s="2"/>
    </row>
    <row r="141" spans="1:8" x14ac:dyDescent="0.25">
      <c r="B141" s="2"/>
      <c r="C141" s="2"/>
      <c r="D141" s="3"/>
      <c r="E141" s="3"/>
      <c r="F141" s="3"/>
      <c r="G141" s="3"/>
      <c r="H141" s="2"/>
    </row>
    <row r="142" spans="1:8" x14ac:dyDescent="0.25">
      <c r="B142" s="2"/>
      <c r="C142" s="2"/>
      <c r="D142" s="3"/>
      <c r="E142" s="3"/>
      <c r="F142" s="3"/>
      <c r="G142" s="3"/>
      <c r="H142" s="2"/>
    </row>
    <row r="143" spans="1:8" x14ac:dyDescent="0.25">
      <c r="B143" s="2"/>
      <c r="C143" s="2"/>
      <c r="D143" s="3"/>
      <c r="E143" s="3"/>
      <c r="F143" s="3"/>
      <c r="G143" s="3"/>
      <c r="H143" s="2"/>
    </row>
    <row r="144" spans="1:8" x14ac:dyDescent="0.25">
      <c r="B144" s="2"/>
      <c r="C144" s="2"/>
      <c r="D144" s="3"/>
      <c r="E144" s="3"/>
      <c r="F144" s="3"/>
      <c r="G144" s="3"/>
      <c r="H144" s="2"/>
    </row>
    <row r="145" spans="2:8" x14ac:dyDescent="0.25">
      <c r="B145" s="2"/>
      <c r="C145" s="2"/>
      <c r="D145" s="3"/>
      <c r="E145" s="3"/>
      <c r="F145" s="3"/>
      <c r="G145" s="3"/>
      <c r="H145" s="2"/>
    </row>
    <row r="146" spans="2:8" x14ac:dyDescent="0.25">
      <c r="B146" s="2"/>
      <c r="C146" s="2"/>
      <c r="D146" s="3"/>
      <c r="E146" s="3"/>
      <c r="F146" s="3"/>
      <c r="G146" s="3"/>
      <c r="H146" s="2"/>
    </row>
    <row r="147" spans="2:8" x14ac:dyDescent="0.25">
      <c r="B147" s="2"/>
      <c r="C147" s="2"/>
      <c r="D147" s="3"/>
      <c r="E147" s="3"/>
      <c r="F147" s="3"/>
      <c r="G147" s="3"/>
      <c r="H147" s="2"/>
    </row>
    <row r="148" spans="2:8" x14ac:dyDescent="0.25">
      <c r="B148" s="2"/>
      <c r="C148" s="2"/>
      <c r="D148" s="3"/>
      <c r="E148" s="3"/>
      <c r="F148" s="3"/>
      <c r="G148" s="3"/>
      <c r="H148" s="2"/>
    </row>
    <row r="149" spans="2:8" x14ac:dyDescent="0.25">
      <c r="B149" s="2"/>
      <c r="C149" s="2"/>
      <c r="D149" s="3"/>
      <c r="E149" s="3"/>
      <c r="F149" s="3"/>
      <c r="G149" s="3"/>
      <c r="H149" s="2"/>
    </row>
    <row r="150" spans="2:8" x14ac:dyDescent="0.25">
      <c r="B150" s="2"/>
      <c r="C150" s="2"/>
      <c r="D150" s="3"/>
      <c r="E150" s="3"/>
      <c r="F150" s="3"/>
      <c r="G150" s="3"/>
      <c r="H150" s="2"/>
    </row>
    <row r="151" spans="2:8" x14ac:dyDescent="0.25">
      <c r="B151" s="2"/>
      <c r="C151" s="2"/>
      <c r="D151" s="3"/>
      <c r="E151" s="3"/>
      <c r="F151" s="3"/>
      <c r="G151" s="3"/>
      <c r="H151" s="2"/>
    </row>
    <row r="152" spans="2:8" x14ac:dyDescent="0.25">
      <c r="B152" s="2"/>
      <c r="C152" s="2"/>
      <c r="D152" s="3"/>
      <c r="E152" s="3"/>
      <c r="F152" s="3"/>
      <c r="G152" s="3"/>
      <c r="H152" s="2"/>
    </row>
    <row r="153" spans="2:8" x14ac:dyDescent="0.25">
      <c r="B153" s="2"/>
      <c r="C153" s="2"/>
      <c r="D153" s="3"/>
      <c r="E153" s="3"/>
      <c r="F153" s="3"/>
      <c r="G153" s="3"/>
      <c r="H153" s="2"/>
    </row>
    <row r="154" spans="2:8" x14ac:dyDescent="0.25">
      <c r="B154" s="2"/>
      <c r="C154" s="2"/>
      <c r="D154" s="3"/>
      <c r="E154" s="3"/>
      <c r="F154" s="3"/>
      <c r="G154" s="3"/>
      <c r="H154" s="2"/>
    </row>
    <row r="155" spans="2:8" x14ac:dyDescent="0.25">
      <c r="B155" s="2"/>
      <c r="C155" s="2"/>
      <c r="D155" s="3"/>
      <c r="E155" s="3"/>
      <c r="F155" s="3"/>
      <c r="G155" s="3"/>
      <c r="H155" s="2"/>
    </row>
    <row r="156" spans="2:8" x14ac:dyDescent="0.25">
      <c r="B156" s="2"/>
      <c r="C156" s="2"/>
      <c r="D156" s="3"/>
      <c r="E156" s="3"/>
      <c r="F156" s="3"/>
      <c r="G156" s="3"/>
      <c r="H156" s="2"/>
    </row>
    <row r="157" spans="2:8" x14ac:dyDescent="0.25">
      <c r="B157" s="2"/>
      <c r="C157" s="2"/>
      <c r="D157" s="3"/>
      <c r="E157" s="3"/>
      <c r="F157" s="3"/>
      <c r="G157" s="3"/>
      <c r="H157" s="2"/>
    </row>
    <row r="158" spans="2:8" x14ac:dyDescent="0.25">
      <c r="B158" s="2"/>
      <c r="C158" s="2"/>
      <c r="D158" s="3"/>
      <c r="E158" s="3"/>
      <c r="F158" s="3"/>
      <c r="G158" s="3"/>
      <c r="H158" s="2"/>
    </row>
    <row r="159" spans="2:8" x14ac:dyDescent="0.25">
      <c r="B159" s="2"/>
      <c r="C159" s="2"/>
      <c r="D159" s="3"/>
      <c r="E159" s="3"/>
      <c r="F159" s="3"/>
      <c r="G159" s="3"/>
      <c r="H159" s="2"/>
    </row>
    <row r="160" spans="2:8" x14ac:dyDescent="0.25">
      <c r="B160" s="2"/>
      <c r="C160" s="2"/>
      <c r="D160" s="3"/>
      <c r="E160" s="3"/>
      <c r="F160" s="3"/>
      <c r="G160" s="3"/>
      <c r="H160" s="2"/>
    </row>
    <row r="161" spans="2:8" x14ac:dyDescent="0.25">
      <c r="B161" s="2"/>
      <c r="C161" s="2"/>
      <c r="D161" s="3"/>
      <c r="E161" s="3"/>
      <c r="F161" s="3"/>
      <c r="G161" s="3"/>
      <c r="H161" s="2"/>
    </row>
    <row r="162" spans="2:8" x14ac:dyDescent="0.25">
      <c r="B162" s="2"/>
      <c r="C162" s="2"/>
      <c r="D162" s="3"/>
      <c r="E162" s="3"/>
      <c r="F162" s="3"/>
      <c r="G162" s="3"/>
      <c r="H162" s="2"/>
    </row>
    <row r="163" spans="2:8" x14ac:dyDescent="0.25">
      <c r="B163" s="2"/>
      <c r="C163" s="2"/>
      <c r="D163" s="3"/>
      <c r="E163" s="3"/>
      <c r="F163" s="3"/>
      <c r="G163" s="3"/>
      <c r="H163" s="2"/>
    </row>
    <row r="164" spans="2:8" x14ac:dyDescent="0.25">
      <c r="B164" s="2"/>
      <c r="C164" s="2"/>
      <c r="D164" s="3"/>
      <c r="E164" s="3"/>
      <c r="F164" s="3"/>
      <c r="G164" s="3"/>
      <c r="H164" s="2"/>
    </row>
    <row r="165" spans="2:8" x14ac:dyDescent="0.25">
      <c r="B165" s="2"/>
      <c r="C165" s="2"/>
      <c r="D165" s="3"/>
      <c r="E165" s="3"/>
      <c r="F165" s="3"/>
      <c r="G165" s="3"/>
      <c r="H165" s="2"/>
    </row>
    <row r="166" spans="2:8" x14ac:dyDescent="0.25">
      <c r="B166" s="2"/>
      <c r="C166" s="2"/>
      <c r="D166" s="3"/>
      <c r="E166" s="3"/>
      <c r="F166" s="3"/>
      <c r="G166" s="3"/>
      <c r="H166" s="2"/>
    </row>
    <row r="167" spans="2:8" x14ac:dyDescent="0.25">
      <c r="B167" s="2"/>
      <c r="C167" s="2"/>
      <c r="D167" s="3"/>
      <c r="E167" s="3"/>
      <c r="F167" s="3"/>
      <c r="G167" s="3"/>
      <c r="H167" s="2"/>
    </row>
    <row r="168" spans="2:8" x14ac:dyDescent="0.25">
      <c r="B168" s="2"/>
      <c r="C168" s="2"/>
      <c r="D168" s="3"/>
      <c r="E168" s="3"/>
      <c r="F168" s="3"/>
      <c r="G168" s="3"/>
      <c r="H168" s="2"/>
    </row>
    <row r="169" spans="2:8" x14ac:dyDescent="0.25">
      <c r="B169" s="2"/>
      <c r="C169" s="2"/>
      <c r="D169" s="3"/>
      <c r="E169" s="3"/>
      <c r="F169" s="3"/>
      <c r="G169" s="3"/>
      <c r="H169" s="2"/>
    </row>
    <row r="170" spans="2:8" x14ac:dyDescent="0.25">
      <c r="B170" s="2"/>
      <c r="C170" s="2"/>
      <c r="D170" s="3"/>
      <c r="E170" s="3"/>
      <c r="F170" s="3"/>
      <c r="G170" s="3"/>
      <c r="H170" s="2"/>
    </row>
    <row r="171" spans="2:8" x14ac:dyDescent="0.25">
      <c r="B171" s="2"/>
      <c r="C171" s="2"/>
      <c r="D171" s="3"/>
      <c r="E171" s="3"/>
      <c r="F171" s="3"/>
      <c r="G171" s="3"/>
      <c r="H171" s="2"/>
    </row>
    <row r="172" spans="2:8" x14ac:dyDescent="0.25">
      <c r="B172" s="2"/>
      <c r="C172" s="2"/>
      <c r="D172" s="3"/>
      <c r="E172" s="3"/>
      <c r="F172" s="3"/>
      <c r="G172" s="3"/>
      <c r="H172" s="2"/>
    </row>
    <row r="173" spans="2:8" x14ac:dyDescent="0.25">
      <c r="B173" s="2"/>
      <c r="C173" s="2"/>
      <c r="D173" s="3"/>
      <c r="E173" s="3"/>
      <c r="F173" s="3"/>
      <c r="G173" s="3"/>
      <c r="H173" s="2"/>
    </row>
    <row r="174" spans="2:8" x14ac:dyDescent="0.25">
      <c r="B174" s="2"/>
      <c r="C174" s="2"/>
      <c r="D174" s="3"/>
      <c r="E174" s="3"/>
      <c r="F174" s="3"/>
      <c r="G174" s="3"/>
      <c r="H174" s="2"/>
    </row>
    <row r="175" spans="2:8" x14ac:dyDescent="0.25">
      <c r="B175" s="2"/>
      <c r="C175" s="2"/>
      <c r="D175" s="3"/>
      <c r="E175" s="3"/>
      <c r="F175" s="3"/>
      <c r="G175" s="3"/>
      <c r="H175" s="2"/>
    </row>
    <row r="176" spans="2:8" x14ac:dyDescent="0.25">
      <c r="B176" s="2"/>
      <c r="C176" s="2"/>
      <c r="D176" s="3"/>
      <c r="E176" s="3"/>
      <c r="F176" s="3"/>
      <c r="G176" s="3"/>
      <c r="H176" s="2"/>
    </row>
    <row r="177" spans="2:8" x14ac:dyDescent="0.25">
      <c r="B177" s="2"/>
      <c r="C177" s="2"/>
      <c r="D177" s="3"/>
      <c r="E177" s="3"/>
      <c r="F177" s="3"/>
      <c r="G177" s="3"/>
      <c r="H177" s="2"/>
    </row>
    <row r="178" spans="2:8" x14ac:dyDescent="0.25">
      <c r="B178" s="2"/>
      <c r="C178" s="2"/>
      <c r="D178" s="3"/>
      <c r="E178" s="3"/>
      <c r="F178" s="3"/>
      <c r="G178" s="3"/>
      <c r="H178" s="2"/>
    </row>
    <row r="179" spans="2:8" x14ac:dyDescent="0.25">
      <c r="B179" s="2"/>
      <c r="C179" s="2"/>
      <c r="D179" s="3"/>
      <c r="E179" s="3"/>
      <c r="F179" s="3"/>
      <c r="G179" s="3"/>
      <c r="H179" s="2"/>
    </row>
    <row r="180" spans="2:8" x14ac:dyDescent="0.25">
      <c r="B180" s="2"/>
      <c r="C180" s="2"/>
      <c r="D180" s="3"/>
      <c r="E180" s="3"/>
      <c r="F180" s="3"/>
      <c r="G180" s="3"/>
      <c r="H180" s="2"/>
    </row>
    <row r="181" spans="2:8" x14ac:dyDescent="0.25">
      <c r="B181" s="2"/>
      <c r="C181" s="2"/>
      <c r="D181" s="3"/>
      <c r="E181" s="3"/>
      <c r="F181" s="3"/>
      <c r="G181" s="3"/>
      <c r="H181" s="2"/>
    </row>
    <row r="182" spans="2:8" x14ac:dyDescent="0.25">
      <c r="B182" s="2"/>
      <c r="C182" s="2"/>
      <c r="D182" s="3"/>
      <c r="E182" s="3"/>
      <c r="F182" s="3"/>
      <c r="G182" s="3"/>
      <c r="H182" s="2"/>
    </row>
    <row r="183" spans="2:8" x14ac:dyDescent="0.25">
      <c r="B183" s="2"/>
      <c r="C183" s="2"/>
      <c r="D183" s="3"/>
      <c r="E183" s="3"/>
      <c r="F183" s="3"/>
      <c r="G183" s="3"/>
      <c r="H183" s="2"/>
    </row>
    <row r="184" spans="2:8" x14ac:dyDescent="0.25">
      <c r="B184" s="2"/>
      <c r="C184" s="2"/>
      <c r="D184" s="3"/>
      <c r="E184" s="3"/>
      <c r="F184" s="3"/>
      <c r="G184" s="3"/>
      <c r="H184" s="2"/>
    </row>
    <row r="185" spans="2:8" x14ac:dyDescent="0.25">
      <c r="B185" s="2"/>
      <c r="C185" s="2"/>
      <c r="D185" s="3"/>
      <c r="E185" s="3"/>
      <c r="F185" s="3"/>
      <c r="G185" s="3"/>
      <c r="H185" s="2"/>
    </row>
    <row r="186" spans="2:8" x14ac:dyDescent="0.25">
      <c r="B186" s="2"/>
      <c r="C186" s="2"/>
      <c r="D186" s="3"/>
      <c r="E186" s="3"/>
      <c r="F186" s="3"/>
      <c r="G186" s="3"/>
      <c r="H186" s="2"/>
    </row>
    <row r="187" spans="2:8" x14ac:dyDescent="0.25">
      <c r="B187" s="2"/>
      <c r="C187" s="2"/>
      <c r="D187" s="3"/>
      <c r="E187" s="3"/>
      <c r="F187" s="3"/>
      <c r="G187" s="3"/>
      <c r="H187" s="2"/>
    </row>
    <row r="188" spans="2:8" x14ac:dyDescent="0.25">
      <c r="B188" s="2"/>
      <c r="C188" s="2"/>
      <c r="D188" s="3"/>
      <c r="E188" s="3"/>
      <c r="F188" s="3"/>
      <c r="G188" s="3"/>
      <c r="H188" s="2"/>
    </row>
    <row r="189" spans="2:8" x14ac:dyDescent="0.25">
      <c r="B189" s="2"/>
      <c r="C189" s="2"/>
      <c r="D189" s="3"/>
      <c r="E189" s="3"/>
      <c r="F189" s="3"/>
      <c r="G189" s="3"/>
      <c r="H189" s="2"/>
    </row>
    <row r="190" spans="2:8" x14ac:dyDescent="0.25">
      <c r="B190" s="2"/>
      <c r="C190" s="2"/>
      <c r="D190" s="3"/>
      <c r="E190" s="3"/>
      <c r="F190" s="3"/>
      <c r="G190" s="3"/>
      <c r="H190" s="2"/>
    </row>
    <row r="191" spans="2:8" x14ac:dyDescent="0.25">
      <c r="B191" s="2"/>
      <c r="C191" s="2"/>
      <c r="D191" s="3"/>
      <c r="E191" s="3"/>
      <c r="F191" s="3"/>
      <c r="G191" s="3"/>
      <c r="H191" s="2"/>
    </row>
    <row r="192" spans="2:8" x14ac:dyDescent="0.25">
      <c r="B192" s="2"/>
      <c r="C192" s="2"/>
      <c r="D192" s="3"/>
      <c r="E192" s="3"/>
      <c r="F192" s="3"/>
      <c r="G192" s="3"/>
      <c r="H192" s="2"/>
    </row>
    <row r="193" spans="2:8" x14ac:dyDescent="0.25">
      <c r="B193" s="2"/>
      <c r="C193" s="2"/>
      <c r="D193" s="3"/>
      <c r="E193" s="3"/>
      <c r="F193" s="3"/>
      <c r="G193" s="3"/>
      <c r="H193" s="2"/>
    </row>
    <row r="194" spans="2:8" x14ac:dyDescent="0.25">
      <c r="B194" s="2"/>
      <c r="C194" s="2"/>
      <c r="D194" s="3"/>
      <c r="E194" s="3"/>
      <c r="F194" s="3"/>
      <c r="G194" s="3"/>
      <c r="H194" s="2"/>
    </row>
    <row r="195" spans="2:8" x14ac:dyDescent="0.25">
      <c r="B195" s="2"/>
      <c r="C195" s="2"/>
      <c r="D195" s="3"/>
      <c r="E195" s="3"/>
      <c r="F195" s="3"/>
      <c r="G195" s="3"/>
      <c r="H195" s="2"/>
    </row>
    <row r="196" spans="2:8" x14ac:dyDescent="0.25">
      <c r="B196" s="2"/>
      <c r="C196" s="2"/>
      <c r="D196" s="3"/>
      <c r="E196" s="3"/>
      <c r="F196" s="3"/>
      <c r="G196" s="3"/>
      <c r="H196" s="2"/>
    </row>
    <row r="197" spans="2:8" x14ac:dyDescent="0.25">
      <c r="B197" s="2"/>
      <c r="C197" s="2"/>
      <c r="D197" s="3"/>
      <c r="E197" s="3"/>
      <c r="F197" s="3"/>
      <c r="G197" s="3"/>
      <c r="H197" s="2"/>
    </row>
    <row r="198" spans="2:8" x14ac:dyDescent="0.25">
      <c r="B198" s="2"/>
      <c r="C198" s="2"/>
      <c r="D198" s="3"/>
      <c r="E198" s="3"/>
      <c r="F198" s="3"/>
      <c r="G198" s="3"/>
      <c r="H198" s="2"/>
    </row>
    <row r="199" spans="2:8" x14ac:dyDescent="0.25">
      <c r="B199" s="2"/>
      <c r="C199" s="2"/>
      <c r="D199" s="3"/>
      <c r="E199" s="3"/>
      <c r="F199" s="3"/>
      <c r="G199" s="3"/>
      <c r="H199" s="2"/>
    </row>
    <row r="200" spans="2:8" x14ac:dyDescent="0.25">
      <c r="B200" s="2"/>
      <c r="C200" s="2"/>
      <c r="D200" s="3"/>
      <c r="E200" s="3"/>
      <c r="F200" s="3"/>
      <c r="G200" s="3"/>
      <c r="H200" s="2"/>
    </row>
    <row r="201" spans="2:8" x14ac:dyDescent="0.25">
      <c r="B201" s="2"/>
      <c r="C201" s="2"/>
      <c r="D201" s="3"/>
      <c r="E201" s="3"/>
      <c r="F201" s="3"/>
      <c r="G201" s="3"/>
      <c r="H201" s="2"/>
    </row>
    <row r="202" spans="2:8" x14ac:dyDescent="0.25">
      <c r="B202" s="2"/>
      <c r="C202" s="2"/>
      <c r="D202" s="3"/>
      <c r="E202" s="3"/>
      <c r="F202" s="3"/>
      <c r="G202" s="3"/>
      <c r="H202" s="2"/>
    </row>
    <row r="203" spans="2:8" x14ac:dyDescent="0.25">
      <c r="B203" s="2"/>
      <c r="C203" s="2"/>
      <c r="D203" s="3"/>
      <c r="E203" s="3"/>
      <c r="F203" s="3"/>
      <c r="G203" s="3"/>
      <c r="H203" s="2"/>
    </row>
    <row r="204" spans="2:8" x14ac:dyDescent="0.25">
      <c r="B204" s="2"/>
      <c r="C204" s="2"/>
      <c r="D204" s="3"/>
      <c r="E204" s="3"/>
      <c r="F204" s="3"/>
      <c r="G204" s="3"/>
      <c r="H204" s="2"/>
    </row>
    <row r="205" spans="2:8" x14ac:dyDescent="0.25">
      <c r="B205" s="2"/>
      <c r="C205" s="2"/>
      <c r="D205" s="3"/>
      <c r="E205" s="3"/>
      <c r="F205" s="3"/>
      <c r="G205" s="3"/>
      <c r="H205" s="2"/>
    </row>
    <row r="206" spans="2:8" x14ac:dyDescent="0.25">
      <c r="B206" s="2"/>
      <c r="C206" s="2"/>
      <c r="D206" s="3"/>
      <c r="E206" s="3"/>
      <c r="F206" s="3"/>
      <c r="G206" s="3"/>
      <c r="H206" s="2"/>
    </row>
    <row r="207" spans="2:8" x14ac:dyDescent="0.25">
      <c r="B207" s="2"/>
      <c r="C207" s="2"/>
      <c r="D207" s="3"/>
      <c r="E207" s="3"/>
      <c r="F207" s="3"/>
      <c r="G207" s="3"/>
      <c r="H207" s="2"/>
    </row>
    <row r="208" spans="2:8" x14ac:dyDescent="0.25">
      <c r="B208" s="2"/>
      <c r="C208" s="2"/>
      <c r="D208" s="3"/>
      <c r="E208" s="3"/>
      <c r="F208" s="3"/>
      <c r="G208" s="3"/>
      <c r="H208" s="2"/>
    </row>
    <row r="209" spans="2:8" x14ac:dyDescent="0.25">
      <c r="B209" s="2"/>
      <c r="C209" s="2"/>
      <c r="D209" s="3"/>
      <c r="E209" s="3"/>
      <c r="F209" s="3"/>
      <c r="G209" s="3"/>
      <c r="H209" s="2"/>
    </row>
    <row r="210" spans="2:8" x14ac:dyDescent="0.25">
      <c r="B210" s="2"/>
      <c r="C210" s="2"/>
      <c r="D210" s="3"/>
      <c r="E210" s="3"/>
      <c r="F210" s="3"/>
      <c r="G210" s="3"/>
      <c r="H210" s="2"/>
    </row>
    <row r="211" spans="2:8" x14ac:dyDescent="0.25">
      <c r="B211" s="2"/>
      <c r="C211" s="2"/>
      <c r="D211" s="3"/>
      <c r="E211" s="3"/>
      <c r="F211" s="3"/>
      <c r="G211" s="3"/>
      <c r="H211" s="2"/>
    </row>
    <row r="212" spans="2:8" x14ac:dyDescent="0.25">
      <c r="B212" s="2"/>
      <c r="C212" s="2"/>
      <c r="D212" s="3"/>
      <c r="E212" s="3"/>
      <c r="F212" s="3"/>
      <c r="G212" s="3"/>
      <c r="H212" s="2"/>
    </row>
    <row r="213" spans="2:8" x14ac:dyDescent="0.25">
      <c r="B213" s="2"/>
      <c r="C213" s="2"/>
      <c r="D213" s="3"/>
      <c r="E213" s="3"/>
      <c r="F213" s="3"/>
      <c r="G213" s="3"/>
      <c r="H213" s="2"/>
    </row>
    <row r="214" spans="2:8" x14ac:dyDescent="0.25">
      <c r="B214" s="2"/>
      <c r="C214" s="2"/>
      <c r="D214" s="3"/>
      <c r="E214" s="3"/>
      <c r="F214" s="3"/>
      <c r="G214" s="3"/>
      <c r="H214" s="2"/>
    </row>
    <row r="215" spans="2:8" x14ac:dyDescent="0.25">
      <c r="B215" s="2"/>
      <c r="C215" s="2"/>
      <c r="D215" s="3"/>
      <c r="E215" s="3"/>
      <c r="F215" s="3"/>
      <c r="G215" s="3"/>
      <c r="H215" s="2"/>
    </row>
    <row r="216" spans="2:8" x14ac:dyDescent="0.25">
      <c r="B216" s="2"/>
      <c r="C216" s="2"/>
      <c r="D216" s="3"/>
      <c r="E216" s="3"/>
      <c r="F216" s="3"/>
      <c r="G216" s="3"/>
      <c r="H216" s="2"/>
    </row>
    <row r="217" spans="2:8" x14ac:dyDescent="0.25">
      <c r="B217" s="2"/>
      <c r="C217" s="2"/>
      <c r="D217" s="3"/>
      <c r="E217" s="3"/>
      <c r="F217" s="3"/>
      <c r="G217" s="3"/>
      <c r="H217" s="2"/>
    </row>
    <row r="218" spans="2:8" x14ac:dyDescent="0.25">
      <c r="B218" s="2"/>
      <c r="C218" s="2"/>
      <c r="D218" s="3"/>
      <c r="E218" s="3"/>
      <c r="F218" s="3"/>
      <c r="G218" s="3"/>
      <c r="H218" s="2"/>
    </row>
    <row r="219" spans="2:8" x14ac:dyDescent="0.25">
      <c r="B219" s="2"/>
      <c r="C219" s="2"/>
      <c r="D219" s="3"/>
      <c r="E219" s="3"/>
      <c r="F219" s="3"/>
      <c r="G219" s="3"/>
      <c r="H219" s="2"/>
    </row>
    <row r="220" spans="2:8" x14ac:dyDescent="0.25">
      <c r="B220" s="2"/>
      <c r="C220" s="2"/>
      <c r="D220" s="3"/>
      <c r="E220" s="3"/>
      <c r="F220" s="3"/>
      <c r="G220" s="3"/>
      <c r="H220" s="2"/>
    </row>
    <row r="221" spans="2:8" x14ac:dyDescent="0.25">
      <c r="B221" s="2"/>
      <c r="C221" s="2"/>
      <c r="D221" s="3"/>
      <c r="E221" s="3"/>
      <c r="F221" s="3"/>
      <c r="G221" s="3"/>
      <c r="H221" s="2"/>
    </row>
    <row r="222" spans="2:8" x14ac:dyDescent="0.25">
      <c r="B222" s="2"/>
      <c r="C222" s="2"/>
      <c r="D222" s="3"/>
      <c r="E222" s="3"/>
      <c r="F222" s="3"/>
      <c r="G222" s="3"/>
      <c r="H222" s="2"/>
    </row>
    <row r="223" spans="2:8" x14ac:dyDescent="0.25">
      <c r="B223" s="2"/>
      <c r="C223" s="2"/>
      <c r="D223" s="3"/>
      <c r="E223" s="3"/>
      <c r="F223" s="3"/>
      <c r="G223" s="3"/>
      <c r="H223" s="2"/>
    </row>
    <row r="224" spans="2:8" x14ac:dyDescent="0.25">
      <c r="B224" s="2"/>
      <c r="C224" s="2"/>
      <c r="D224" s="3"/>
      <c r="E224" s="3"/>
      <c r="F224" s="3"/>
      <c r="G224" s="3"/>
      <c r="H224" s="2"/>
    </row>
    <row r="225" spans="2:8" x14ac:dyDescent="0.25">
      <c r="B225" s="2"/>
      <c r="C225" s="2"/>
      <c r="D225" s="3"/>
      <c r="E225" s="3"/>
      <c r="F225" s="3"/>
      <c r="G225" s="3"/>
      <c r="H225" s="2"/>
    </row>
    <row r="226" spans="2:8" x14ac:dyDescent="0.25">
      <c r="B226" s="2"/>
      <c r="C226" s="2"/>
      <c r="D226" s="3"/>
      <c r="E226" s="3"/>
      <c r="F226" s="3"/>
      <c r="G226" s="3"/>
      <c r="H226" s="2"/>
    </row>
    <row r="227" spans="2:8" x14ac:dyDescent="0.25">
      <c r="B227" s="2"/>
      <c r="C227" s="2"/>
      <c r="D227" s="3"/>
      <c r="E227" s="3"/>
      <c r="F227" s="3"/>
      <c r="G227" s="3"/>
      <c r="H227" s="2"/>
    </row>
    <row r="228" spans="2:8" x14ac:dyDescent="0.25">
      <c r="B228" s="2"/>
      <c r="C228" s="2"/>
      <c r="D228" s="3"/>
      <c r="E228" s="3"/>
      <c r="F228" s="3"/>
      <c r="G228" s="3"/>
      <c r="H228" s="2"/>
    </row>
    <row r="229" spans="2:8" x14ac:dyDescent="0.25">
      <c r="B229" s="2"/>
      <c r="C229" s="2"/>
      <c r="D229" s="3"/>
      <c r="E229" s="3"/>
      <c r="F229" s="3"/>
      <c r="G229" s="3"/>
      <c r="H229" s="2"/>
    </row>
    <row r="230" spans="2:8" x14ac:dyDescent="0.25">
      <c r="B230" s="2"/>
      <c r="C230" s="2"/>
      <c r="D230" s="3"/>
      <c r="E230" s="3"/>
      <c r="F230" s="3"/>
      <c r="G230" s="3"/>
      <c r="H230" s="2"/>
    </row>
    <row r="231" spans="2:8" x14ac:dyDescent="0.25">
      <c r="B231" s="2"/>
      <c r="C231" s="2"/>
      <c r="D231" s="3"/>
      <c r="E231" s="3"/>
      <c r="F231" s="3"/>
      <c r="G231" s="3"/>
      <c r="H231" s="2"/>
    </row>
    <row r="232" spans="2:8" x14ac:dyDescent="0.25">
      <c r="B232" s="2"/>
      <c r="C232" s="2"/>
      <c r="D232" s="3"/>
      <c r="E232" s="3"/>
      <c r="F232" s="3"/>
      <c r="G232" s="3"/>
      <c r="H232" s="2"/>
    </row>
    <row r="233" spans="2:8" x14ac:dyDescent="0.25">
      <c r="B233" s="2"/>
      <c r="C233" s="2"/>
      <c r="D233" s="3"/>
      <c r="E233" s="3"/>
      <c r="F233" s="3"/>
      <c r="G233" s="3"/>
      <c r="H233" s="2"/>
    </row>
    <row r="234" spans="2:8" x14ac:dyDescent="0.25">
      <c r="B234" s="2"/>
      <c r="C234" s="2"/>
      <c r="D234" s="3"/>
      <c r="E234" s="3"/>
      <c r="F234" s="3"/>
      <c r="G234" s="3"/>
      <c r="H234" s="2"/>
    </row>
    <row r="235" spans="2:8" x14ac:dyDescent="0.25">
      <c r="B235" s="2"/>
      <c r="C235" s="2"/>
      <c r="D235" s="3"/>
      <c r="E235" s="3"/>
      <c r="F235" s="3"/>
      <c r="G235" s="3"/>
      <c r="H235" s="2"/>
    </row>
    <row r="236" spans="2:8" x14ac:dyDescent="0.25">
      <c r="B236" s="2"/>
      <c r="C236" s="2"/>
      <c r="D236" s="3"/>
      <c r="E236" s="3"/>
      <c r="F236" s="3"/>
      <c r="G236" s="3"/>
      <c r="H236" s="2"/>
    </row>
    <row r="237" spans="2:8" x14ac:dyDescent="0.25">
      <c r="B237" s="2"/>
      <c r="C237" s="2"/>
      <c r="D237" s="3"/>
      <c r="E237" s="3"/>
      <c r="F237" s="3"/>
      <c r="G237" s="3"/>
      <c r="H237" s="2"/>
    </row>
    <row r="238" spans="2:8" x14ac:dyDescent="0.25">
      <c r="B238" s="2"/>
      <c r="C238" s="2"/>
      <c r="D238" s="3"/>
      <c r="E238" s="3"/>
      <c r="F238" s="3"/>
      <c r="G238" s="3"/>
      <c r="H238" s="2"/>
    </row>
    <row r="239" spans="2:8" x14ac:dyDescent="0.25">
      <c r="B239" s="2"/>
      <c r="C239" s="2"/>
      <c r="D239" s="3"/>
      <c r="E239" s="3"/>
      <c r="F239" s="3"/>
      <c r="G239" s="3"/>
      <c r="H239" s="2"/>
    </row>
    <row r="240" spans="2:8" x14ac:dyDescent="0.25">
      <c r="B240" s="2"/>
      <c r="C240" s="2"/>
      <c r="D240" s="3"/>
      <c r="E240" s="3"/>
      <c r="F240" s="3"/>
      <c r="G240" s="3"/>
      <c r="H240" s="2"/>
    </row>
    <row r="241" spans="2:8" x14ac:dyDescent="0.25">
      <c r="B241" s="2"/>
      <c r="C241" s="2"/>
      <c r="D241" s="3"/>
      <c r="E241" s="3"/>
      <c r="F241" s="3"/>
      <c r="G241" s="3"/>
      <c r="H241" s="2"/>
    </row>
    <row r="242" spans="2:8" x14ac:dyDescent="0.25">
      <c r="B242" s="2"/>
      <c r="C242" s="2"/>
      <c r="D242" s="3"/>
      <c r="E242" s="3"/>
      <c r="F242" s="3"/>
      <c r="G242" s="3"/>
      <c r="H242" s="2"/>
    </row>
    <row r="243" spans="2:8" x14ac:dyDescent="0.25">
      <c r="B243" s="2"/>
      <c r="C243" s="2"/>
      <c r="D243" s="3"/>
      <c r="E243" s="3"/>
      <c r="F243" s="3"/>
      <c r="G243" s="3"/>
      <c r="H243" s="2"/>
    </row>
    <row r="244" spans="2:8" x14ac:dyDescent="0.25">
      <c r="B244" s="2"/>
      <c r="C244" s="2"/>
      <c r="D244" s="3"/>
      <c r="E244" s="3"/>
      <c r="F244" s="3"/>
      <c r="G244" s="3"/>
      <c r="H244" s="2"/>
    </row>
    <row r="245" spans="2:8" x14ac:dyDescent="0.25">
      <c r="B245" s="2"/>
      <c r="C245" s="2"/>
      <c r="D245" s="3"/>
      <c r="E245" s="3"/>
      <c r="F245" s="3"/>
      <c r="G245" s="3"/>
      <c r="H245" s="2"/>
    </row>
    <row r="246" spans="2:8" x14ac:dyDescent="0.25">
      <c r="B246" s="2"/>
      <c r="C246" s="2"/>
      <c r="D246" s="3"/>
      <c r="E246" s="3"/>
      <c r="F246" s="3"/>
      <c r="G246" s="3"/>
      <c r="H246" s="2"/>
    </row>
    <row r="247" spans="2:8" x14ac:dyDescent="0.25">
      <c r="B247" s="2"/>
      <c r="C247" s="2"/>
      <c r="D247" s="3"/>
      <c r="E247" s="3"/>
      <c r="F247" s="3"/>
      <c r="G247" s="3"/>
      <c r="H247" s="2"/>
    </row>
    <row r="248" spans="2:8" x14ac:dyDescent="0.25">
      <c r="B248" s="2"/>
      <c r="C248" s="2"/>
      <c r="D248" s="3"/>
      <c r="E248" s="3"/>
      <c r="F248" s="3"/>
      <c r="G248" s="3"/>
      <c r="H248" s="2"/>
    </row>
    <row r="249" spans="2:8" x14ac:dyDescent="0.25">
      <c r="B249" s="2"/>
      <c r="C249" s="2"/>
      <c r="D249" s="3"/>
      <c r="E249" s="3"/>
      <c r="F249" s="3"/>
      <c r="G249" s="3"/>
      <c r="H249" s="2"/>
    </row>
    <row r="250" spans="2:8" x14ac:dyDescent="0.25">
      <c r="B250" s="2"/>
      <c r="C250" s="2"/>
      <c r="D250" s="3"/>
      <c r="E250" s="3"/>
      <c r="F250" s="3"/>
      <c r="G250" s="3"/>
      <c r="H250" s="2"/>
    </row>
    <row r="251" spans="2:8" x14ac:dyDescent="0.25">
      <c r="B251" s="2"/>
      <c r="C251" s="2"/>
      <c r="D251" s="3"/>
      <c r="E251" s="3"/>
      <c r="F251" s="3"/>
      <c r="G251" s="3"/>
      <c r="H251" s="2"/>
    </row>
    <row r="252" spans="2:8" x14ac:dyDescent="0.25">
      <c r="B252" s="2"/>
      <c r="C252" s="2"/>
      <c r="D252" s="3"/>
      <c r="E252" s="3"/>
      <c r="F252" s="3"/>
      <c r="G252" s="3"/>
      <c r="H252" s="2"/>
    </row>
    <row r="253" spans="2:8" x14ac:dyDescent="0.25">
      <c r="B253" s="2"/>
      <c r="C253" s="2"/>
      <c r="D253" s="3"/>
      <c r="E253" s="3"/>
      <c r="F253" s="3"/>
      <c r="G253" s="3"/>
      <c r="H253" s="2"/>
    </row>
    <row r="254" spans="2:8" x14ac:dyDescent="0.25">
      <c r="B254" s="2"/>
      <c r="C254" s="2"/>
      <c r="D254" s="3"/>
      <c r="E254" s="3"/>
      <c r="F254" s="3"/>
      <c r="G254" s="3"/>
      <c r="H254" s="2"/>
    </row>
    <row r="255" spans="2:8" x14ac:dyDescent="0.25">
      <c r="B255" s="2"/>
      <c r="C255" s="2"/>
      <c r="D255" s="3"/>
      <c r="E255" s="3"/>
      <c r="F255" s="3"/>
      <c r="G255" s="3"/>
      <c r="H255" s="2"/>
    </row>
    <row r="256" spans="2:8" x14ac:dyDescent="0.25">
      <c r="B256" s="2"/>
      <c r="C256" s="2"/>
      <c r="D256" s="3"/>
      <c r="E256" s="3"/>
      <c r="F256" s="3"/>
      <c r="G256" s="3"/>
      <c r="H256" s="2"/>
    </row>
    <row r="257" spans="2:8" x14ac:dyDescent="0.25">
      <c r="B257" s="2"/>
      <c r="C257" s="2"/>
      <c r="D257" s="3"/>
      <c r="E257" s="3"/>
      <c r="F257" s="3"/>
      <c r="G257" s="3"/>
      <c r="H257" s="2"/>
    </row>
    <row r="258" spans="2:8" x14ac:dyDescent="0.25">
      <c r="B258" s="2"/>
      <c r="C258" s="2"/>
      <c r="D258" s="3"/>
      <c r="E258" s="3"/>
      <c r="F258" s="3"/>
      <c r="G258" s="3"/>
      <c r="H258" s="2"/>
    </row>
    <row r="259" spans="2:8" x14ac:dyDescent="0.25">
      <c r="B259" s="2"/>
      <c r="C259" s="2"/>
      <c r="D259" s="3"/>
      <c r="E259" s="3"/>
      <c r="F259" s="3"/>
      <c r="G259" s="3"/>
      <c r="H259" s="2"/>
    </row>
    <row r="260" spans="2:8" x14ac:dyDescent="0.25">
      <c r="B260" s="2"/>
      <c r="C260" s="2"/>
      <c r="D260" s="3"/>
      <c r="E260" s="3"/>
      <c r="F260" s="3"/>
      <c r="G260" s="3"/>
      <c r="H260" s="2"/>
    </row>
    <row r="261" spans="2:8" x14ac:dyDescent="0.25">
      <c r="B261" s="2"/>
      <c r="C261" s="2"/>
      <c r="D261" s="3"/>
      <c r="E261" s="3"/>
      <c r="F261" s="3"/>
      <c r="G261" s="3"/>
      <c r="H261" s="2"/>
    </row>
    <row r="262" spans="2:8" x14ac:dyDescent="0.25">
      <c r="B262" s="2"/>
      <c r="C262" s="2"/>
      <c r="D262" s="3"/>
      <c r="E262" s="3"/>
      <c r="F262" s="3"/>
      <c r="G262" s="3"/>
      <c r="H262" s="2"/>
    </row>
  </sheetData>
  <mergeCells count="4">
    <mergeCell ref="B4:C4"/>
    <mergeCell ref="D4:E4"/>
    <mergeCell ref="B76:C76"/>
    <mergeCell ref="D76:E76"/>
  </mergeCells>
  <hyperlinks>
    <hyperlink ref="H41" r:id="rId1" display="http://fingertec.com/"/>
  </hyperlinks>
  <pageMargins left="0.7" right="0.7" top="0.25" bottom="0.25" header="0.3" footer="0.3"/>
  <pageSetup paperSize="8" scale="8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view="pageBreakPreview" topLeftCell="A79" zoomScale="60" zoomScaleNormal="85" workbookViewId="0">
      <selection activeCell="D50" sqref="D50"/>
    </sheetView>
  </sheetViews>
  <sheetFormatPr defaultRowHeight="15.75" x14ac:dyDescent="0.25"/>
  <cols>
    <col min="1" max="1" width="56.7109375" style="43" customWidth="1"/>
    <col min="2" max="2" width="41.42578125" style="43" customWidth="1"/>
    <col min="3" max="3" width="18.28515625" style="44" customWidth="1"/>
    <col min="4" max="4" width="14" style="43" bestFit="1" customWidth="1"/>
    <col min="5" max="256" width="9.140625" style="43"/>
    <col min="257" max="257" width="56.7109375" style="43" customWidth="1"/>
    <col min="258" max="258" width="41.42578125" style="43" customWidth="1"/>
    <col min="259" max="259" width="17.140625" style="43" customWidth="1"/>
    <col min="260" max="512" width="9.140625" style="43"/>
    <col min="513" max="513" width="56.7109375" style="43" customWidth="1"/>
    <col min="514" max="514" width="41.42578125" style="43" customWidth="1"/>
    <col min="515" max="515" width="17.140625" style="43" customWidth="1"/>
    <col min="516" max="768" width="9.140625" style="43"/>
    <col min="769" max="769" width="56.7109375" style="43" customWidth="1"/>
    <col min="770" max="770" width="41.42578125" style="43" customWidth="1"/>
    <col min="771" max="771" width="17.140625" style="43" customWidth="1"/>
    <col min="772" max="1024" width="9.140625" style="43"/>
    <col min="1025" max="1025" width="56.7109375" style="43" customWidth="1"/>
    <col min="1026" max="1026" width="41.42578125" style="43" customWidth="1"/>
    <col min="1027" max="1027" width="17.140625" style="43" customWidth="1"/>
    <col min="1028" max="1280" width="9.140625" style="43"/>
    <col min="1281" max="1281" width="56.7109375" style="43" customWidth="1"/>
    <col min="1282" max="1282" width="41.42578125" style="43" customWidth="1"/>
    <col min="1283" max="1283" width="17.140625" style="43" customWidth="1"/>
    <col min="1284" max="1536" width="9.140625" style="43"/>
    <col min="1537" max="1537" width="56.7109375" style="43" customWidth="1"/>
    <col min="1538" max="1538" width="41.42578125" style="43" customWidth="1"/>
    <col min="1539" max="1539" width="17.140625" style="43" customWidth="1"/>
    <col min="1540" max="1792" width="9.140625" style="43"/>
    <col min="1793" max="1793" width="56.7109375" style="43" customWidth="1"/>
    <col min="1794" max="1794" width="41.42578125" style="43" customWidth="1"/>
    <col min="1795" max="1795" width="17.140625" style="43" customWidth="1"/>
    <col min="1796" max="2048" width="9.140625" style="43"/>
    <col min="2049" max="2049" width="56.7109375" style="43" customWidth="1"/>
    <col min="2050" max="2050" width="41.42578125" style="43" customWidth="1"/>
    <col min="2051" max="2051" width="17.140625" style="43" customWidth="1"/>
    <col min="2052" max="2304" width="9.140625" style="43"/>
    <col min="2305" max="2305" width="56.7109375" style="43" customWidth="1"/>
    <col min="2306" max="2306" width="41.42578125" style="43" customWidth="1"/>
    <col min="2307" max="2307" width="17.140625" style="43" customWidth="1"/>
    <col min="2308" max="2560" width="9.140625" style="43"/>
    <col min="2561" max="2561" width="56.7109375" style="43" customWidth="1"/>
    <col min="2562" max="2562" width="41.42578125" style="43" customWidth="1"/>
    <col min="2563" max="2563" width="17.140625" style="43" customWidth="1"/>
    <col min="2564" max="2816" width="9.140625" style="43"/>
    <col min="2817" max="2817" width="56.7109375" style="43" customWidth="1"/>
    <col min="2818" max="2818" width="41.42578125" style="43" customWidth="1"/>
    <col min="2819" max="2819" width="17.140625" style="43" customWidth="1"/>
    <col min="2820" max="3072" width="9.140625" style="43"/>
    <col min="3073" max="3073" width="56.7109375" style="43" customWidth="1"/>
    <col min="3074" max="3074" width="41.42578125" style="43" customWidth="1"/>
    <col min="3075" max="3075" width="17.140625" style="43" customWidth="1"/>
    <col min="3076" max="3328" width="9.140625" style="43"/>
    <col min="3329" max="3329" width="56.7109375" style="43" customWidth="1"/>
    <col min="3330" max="3330" width="41.42578125" style="43" customWidth="1"/>
    <col min="3331" max="3331" width="17.140625" style="43" customWidth="1"/>
    <col min="3332" max="3584" width="9.140625" style="43"/>
    <col min="3585" max="3585" width="56.7109375" style="43" customWidth="1"/>
    <col min="3586" max="3586" width="41.42578125" style="43" customWidth="1"/>
    <col min="3587" max="3587" width="17.140625" style="43" customWidth="1"/>
    <col min="3588" max="3840" width="9.140625" style="43"/>
    <col min="3841" max="3841" width="56.7109375" style="43" customWidth="1"/>
    <col min="3842" max="3842" width="41.42578125" style="43" customWidth="1"/>
    <col min="3843" max="3843" width="17.140625" style="43" customWidth="1"/>
    <col min="3844" max="4096" width="9.140625" style="43"/>
    <col min="4097" max="4097" width="56.7109375" style="43" customWidth="1"/>
    <col min="4098" max="4098" width="41.42578125" style="43" customWidth="1"/>
    <col min="4099" max="4099" width="17.140625" style="43" customWidth="1"/>
    <col min="4100" max="4352" width="9.140625" style="43"/>
    <col min="4353" max="4353" width="56.7109375" style="43" customWidth="1"/>
    <col min="4354" max="4354" width="41.42578125" style="43" customWidth="1"/>
    <col min="4355" max="4355" width="17.140625" style="43" customWidth="1"/>
    <col min="4356" max="4608" width="9.140625" style="43"/>
    <col min="4609" max="4609" width="56.7109375" style="43" customWidth="1"/>
    <col min="4610" max="4610" width="41.42578125" style="43" customWidth="1"/>
    <col min="4611" max="4611" width="17.140625" style="43" customWidth="1"/>
    <col min="4612" max="4864" width="9.140625" style="43"/>
    <col min="4865" max="4865" width="56.7109375" style="43" customWidth="1"/>
    <col min="4866" max="4866" width="41.42578125" style="43" customWidth="1"/>
    <col min="4867" max="4867" width="17.140625" style="43" customWidth="1"/>
    <col min="4868" max="5120" width="9.140625" style="43"/>
    <col min="5121" max="5121" width="56.7109375" style="43" customWidth="1"/>
    <col min="5122" max="5122" width="41.42578125" style="43" customWidth="1"/>
    <col min="5123" max="5123" width="17.140625" style="43" customWidth="1"/>
    <col min="5124" max="5376" width="9.140625" style="43"/>
    <col min="5377" max="5377" width="56.7109375" style="43" customWidth="1"/>
    <col min="5378" max="5378" width="41.42578125" style="43" customWidth="1"/>
    <col min="5379" max="5379" width="17.140625" style="43" customWidth="1"/>
    <col min="5380" max="5632" width="9.140625" style="43"/>
    <col min="5633" max="5633" width="56.7109375" style="43" customWidth="1"/>
    <col min="5634" max="5634" width="41.42578125" style="43" customWidth="1"/>
    <col min="5635" max="5635" width="17.140625" style="43" customWidth="1"/>
    <col min="5636" max="5888" width="9.140625" style="43"/>
    <col min="5889" max="5889" width="56.7109375" style="43" customWidth="1"/>
    <col min="5890" max="5890" width="41.42578125" style="43" customWidth="1"/>
    <col min="5891" max="5891" width="17.140625" style="43" customWidth="1"/>
    <col min="5892" max="6144" width="9.140625" style="43"/>
    <col min="6145" max="6145" width="56.7109375" style="43" customWidth="1"/>
    <col min="6146" max="6146" width="41.42578125" style="43" customWidth="1"/>
    <col min="6147" max="6147" width="17.140625" style="43" customWidth="1"/>
    <col min="6148" max="6400" width="9.140625" style="43"/>
    <col min="6401" max="6401" width="56.7109375" style="43" customWidth="1"/>
    <col min="6402" max="6402" width="41.42578125" style="43" customWidth="1"/>
    <col min="6403" max="6403" width="17.140625" style="43" customWidth="1"/>
    <col min="6404" max="6656" width="9.140625" style="43"/>
    <col min="6657" max="6657" width="56.7109375" style="43" customWidth="1"/>
    <col min="6658" max="6658" width="41.42578125" style="43" customWidth="1"/>
    <col min="6659" max="6659" width="17.140625" style="43" customWidth="1"/>
    <col min="6660" max="6912" width="9.140625" style="43"/>
    <col min="6913" max="6913" width="56.7109375" style="43" customWidth="1"/>
    <col min="6914" max="6914" width="41.42578125" style="43" customWidth="1"/>
    <col min="6915" max="6915" width="17.140625" style="43" customWidth="1"/>
    <col min="6916" max="7168" width="9.140625" style="43"/>
    <col min="7169" max="7169" width="56.7109375" style="43" customWidth="1"/>
    <col min="7170" max="7170" width="41.42578125" style="43" customWidth="1"/>
    <col min="7171" max="7171" width="17.140625" style="43" customWidth="1"/>
    <col min="7172" max="7424" width="9.140625" style="43"/>
    <col min="7425" max="7425" width="56.7109375" style="43" customWidth="1"/>
    <col min="7426" max="7426" width="41.42578125" style="43" customWidth="1"/>
    <col min="7427" max="7427" width="17.140625" style="43" customWidth="1"/>
    <col min="7428" max="7680" width="9.140625" style="43"/>
    <col min="7681" max="7681" width="56.7109375" style="43" customWidth="1"/>
    <col min="7682" max="7682" width="41.42578125" style="43" customWidth="1"/>
    <col min="7683" max="7683" width="17.140625" style="43" customWidth="1"/>
    <col min="7684" max="7936" width="9.140625" style="43"/>
    <col min="7937" max="7937" width="56.7109375" style="43" customWidth="1"/>
    <col min="7938" max="7938" width="41.42578125" style="43" customWidth="1"/>
    <col min="7939" max="7939" width="17.140625" style="43" customWidth="1"/>
    <col min="7940" max="8192" width="9.140625" style="43"/>
    <col min="8193" max="8193" width="56.7109375" style="43" customWidth="1"/>
    <col min="8194" max="8194" width="41.42578125" style="43" customWidth="1"/>
    <col min="8195" max="8195" width="17.140625" style="43" customWidth="1"/>
    <col min="8196" max="8448" width="9.140625" style="43"/>
    <col min="8449" max="8449" width="56.7109375" style="43" customWidth="1"/>
    <col min="8450" max="8450" width="41.42578125" style="43" customWidth="1"/>
    <col min="8451" max="8451" width="17.140625" style="43" customWidth="1"/>
    <col min="8452" max="8704" width="9.140625" style="43"/>
    <col min="8705" max="8705" width="56.7109375" style="43" customWidth="1"/>
    <col min="8706" max="8706" width="41.42578125" style="43" customWidth="1"/>
    <col min="8707" max="8707" width="17.140625" style="43" customWidth="1"/>
    <col min="8708" max="8960" width="9.140625" style="43"/>
    <col min="8961" max="8961" width="56.7109375" style="43" customWidth="1"/>
    <col min="8962" max="8962" width="41.42578125" style="43" customWidth="1"/>
    <col min="8963" max="8963" width="17.140625" style="43" customWidth="1"/>
    <col min="8964" max="9216" width="9.140625" style="43"/>
    <col min="9217" max="9217" width="56.7109375" style="43" customWidth="1"/>
    <col min="9218" max="9218" width="41.42578125" style="43" customWidth="1"/>
    <col min="9219" max="9219" width="17.140625" style="43" customWidth="1"/>
    <col min="9220" max="9472" width="9.140625" style="43"/>
    <col min="9473" max="9473" width="56.7109375" style="43" customWidth="1"/>
    <col min="9474" max="9474" width="41.42578125" style="43" customWidth="1"/>
    <col min="9475" max="9475" width="17.140625" style="43" customWidth="1"/>
    <col min="9476" max="9728" width="9.140625" style="43"/>
    <col min="9729" max="9729" width="56.7109375" style="43" customWidth="1"/>
    <col min="9730" max="9730" width="41.42578125" style="43" customWidth="1"/>
    <col min="9731" max="9731" width="17.140625" style="43" customWidth="1"/>
    <col min="9732" max="9984" width="9.140625" style="43"/>
    <col min="9985" max="9985" width="56.7109375" style="43" customWidth="1"/>
    <col min="9986" max="9986" width="41.42578125" style="43" customWidth="1"/>
    <col min="9987" max="9987" width="17.140625" style="43" customWidth="1"/>
    <col min="9988" max="10240" width="9.140625" style="43"/>
    <col min="10241" max="10241" width="56.7109375" style="43" customWidth="1"/>
    <col min="10242" max="10242" width="41.42578125" style="43" customWidth="1"/>
    <col min="10243" max="10243" width="17.140625" style="43" customWidth="1"/>
    <col min="10244" max="10496" width="9.140625" style="43"/>
    <col min="10497" max="10497" width="56.7109375" style="43" customWidth="1"/>
    <col min="10498" max="10498" width="41.42578125" style="43" customWidth="1"/>
    <col min="10499" max="10499" width="17.140625" style="43" customWidth="1"/>
    <col min="10500" max="10752" width="9.140625" style="43"/>
    <col min="10753" max="10753" width="56.7109375" style="43" customWidth="1"/>
    <col min="10754" max="10754" width="41.42578125" style="43" customWidth="1"/>
    <col min="10755" max="10755" width="17.140625" style="43" customWidth="1"/>
    <col min="10756" max="11008" width="9.140625" style="43"/>
    <col min="11009" max="11009" width="56.7109375" style="43" customWidth="1"/>
    <col min="11010" max="11010" width="41.42578125" style="43" customWidth="1"/>
    <col min="11011" max="11011" width="17.140625" style="43" customWidth="1"/>
    <col min="11012" max="11264" width="9.140625" style="43"/>
    <col min="11265" max="11265" width="56.7109375" style="43" customWidth="1"/>
    <col min="11266" max="11266" width="41.42578125" style="43" customWidth="1"/>
    <col min="11267" max="11267" width="17.140625" style="43" customWidth="1"/>
    <col min="11268" max="11520" width="9.140625" style="43"/>
    <col min="11521" max="11521" width="56.7109375" style="43" customWidth="1"/>
    <col min="11522" max="11522" width="41.42578125" style="43" customWidth="1"/>
    <col min="11523" max="11523" width="17.140625" style="43" customWidth="1"/>
    <col min="11524" max="11776" width="9.140625" style="43"/>
    <col min="11777" max="11777" width="56.7109375" style="43" customWidth="1"/>
    <col min="11778" max="11778" width="41.42578125" style="43" customWidth="1"/>
    <col min="11779" max="11779" width="17.140625" style="43" customWidth="1"/>
    <col min="11780" max="12032" width="9.140625" style="43"/>
    <col min="12033" max="12033" width="56.7109375" style="43" customWidth="1"/>
    <col min="12034" max="12034" width="41.42578125" style="43" customWidth="1"/>
    <col min="12035" max="12035" width="17.140625" style="43" customWidth="1"/>
    <col min="12036" max="12288" width="9.140625" style="43"/>
    <col min="12289" max="12289" width="56.7109375" style="43" customWidth="1"/>
    <col min="12290" max="12290" width="41.42578125" style="43" customWidth="1"/>
    <col min="12291" max="12291" width="17.140625" style="43" customWidth="1"/>
    <col min="12292" max="12544" width="9.140625" style="43"/>
    <col min="12545" max="12545" width="56.7109375" style="43" customWidth="1"/>
    <col min="12546" max="12546" width="41.42578125" style="43" customWidth="1"/>
    <col min="12547" max="12547" width="17.140625" style="43" customWidth="1"/>
    <col min="12548" max="12800" width="9.140625" style="43"/>
    <col min="12801" max="12801" width="56.7109375" style="43" customWidth="1"/>
    <col min="12802" max="12802" width="41.42578125" style="43" customWidth="1"/>
    <col min="12803" max="12803" width="17.140625" style="43" customWidth="1"/>
    <col min="12804" max="13056" width="9.140625" style="43"/>
    <col min="13057" max="13057" width="56.7109375" style="43" customWidth="1"/>
    <col min="13058" max="13058" width="41.42578125" style="43" customWidth="1"/>
    <col min="13059" max="13059" width="17.140625" style="43" customWidth="1"/>
    <col min="13060" max="13312" width="9.140625" style="43"/>
    <col min="13313" max="13313" width="56.7109375" style="43" customWidth="1"/>
    <col min="13314" max="13314" width="41.42578125" style="43" customWidth="1"/>
    <col min="13315" max="13315" width="17.140625" style="43" customWidth="1"/>
    <col min="13316" max="13568" width="9.140625" style="43"/>
    <col min="13569" max="13569" width="56.7109375" style="43" customWidth="1"/>
    <col min="13570" max="13570" width="41.42578125" style="43" customWidth="1"/>
    <col min="13571" max="13571" width="17.140625" style="43" customWidth="1"/>
    <col min="13572" max="13824" width="9.140625" style="43"/>
    <col min="13825" max="13825" width="56.7109375" style="43" customWidth="1"/>
    <col min="13826" max="13826" width="41.42578125" style="43" customWidth="1"/>
    <col min="13827" max="13827" width="17.140625" style="43" customWidth="1"/>
    <col min="13828" max="14080" width="9.140625" style="43"/>
    <col min="14081" max="14081" width="56.7109375" style="43" customWidth="1"/>
    <col min="14082" max="14082" width="41.42578125" style="43" customWidth="1"/>
    <col min="14083" max="14083" width="17.140625" style="43" customWidth="1"/>
    <col min="14084" max="14336" width="9.140625" style="43"/>
    <col min="14337" max="14337" width="56.7109375" style="43" customWidth="1"/>
    <col min="14338" max="14338" width="41.42578125" style="43" customWidth="1"/>
    <col min="14339" max="14339" width="17.140625" style="43" customWidth="1"/>
    <col min="14340" max="14592" width="9.140625" style="43"/>
    <col min="14593" max="14593" width="56.7109375" style="43" customWidth="1"/>
    <col min="14594" max="14594" width="41.42578125" style="43" customWidth="1"/>
    <col min="14595" max="14595" width="17.140625" style="43" customWidth="1"/>
    <col min="14596" max="14848" width="9.140625" style="43"/>
    <col min="14849" max="14849" width="56.7109375" style="43" customWidth="1"/>
    <col min="14850" max="14850" width="41.42578125" style="43" customWidth="1"/>
    <col min="14851" max="14851" width="17.140625" style="43" customWidth="1"/>
    <col min="14852" max="15104" width="9.140625" style="43"/>
    <col min="15105" max="15105" width="56.7109375" style="43" customWidth="1"/>
    <col min="15106" max="15106" width="41.42578125" style="43" customWidth="1"/>
    <col min="15107" max="15107" width="17.140625" style="43" customWidth="1"/>
    <col min="15108" max="15360" width="9.140625" style="43"/>
    <col min="15361" max="15361" width="56.7109375" style="43" customWidth="1"/>
    <col min="15362" max="15362" width="41.42578125" style="43" customWidth="1"/>
    <col min="15363" max="15363" width="17.140625" style="43" customWidth="1"/>
    <col min="15364" max="15616" width="9.140625" style="43"/>
    <col min="15617" max="15617" width="56.7109375" style="43" customWidth="1"/>
    <col min="15618" max="15618" width="41.42578125" style="43" customWidth="1"/>
    <col min="15619" max="15619" width="17.140625" style="43" customWidth="1"/>
    <col min="15620" max="15872" width="9.140625" style="43"/>
    <col min="15873" max="15873" width="56.7109375" style="43" customWidth="1"/>
    <col min="15874" max="15874" width="41.42578125" style="43" customWidth="1"/>
    <col min="15875" max="15875" width="17.140625" style="43" customWidth="1"/>
    <col min="15876" max="16128" width="9.140625" style="43"/>
    <col min="16129" max="16129" width="56.7109375" style="43" customWidth="1"/>
    <col min="16130" max="16130" width="41.42578125" style="43" customWidth="1"/>
    <col min="16131" max="16131" width="17.140625" style="43" customWidth="1"/>
    <col min="16132" max="16384" width="9.140625" style="43"/>
  </cols>
  <sheetData>
    <row r="1" spans="1:3" x14ac:dyDescent="0.25">
      <c r="A1" s="42" t="s">
        <v>97</v>
      </c>
    </row>
    <row r="2" spans="1:3" x14ac:dyDescent="0.25">
      <c r="A2" s="43" t="s">
        <v>98</v>
      </c>
    </row>
    <row r="3" spans="1:3" x14ac:dyDescent="0.25">
      <c r="C3" s="45"/>
    </row>
    <row r="4" spans="1:3" s="47" customFormat="1" ht="31.5" x14ac:dyDescent="0.25">
      <c r="A4" s="123" t="s">
        <v>71</v>
      </c>
      <c r="B4" s="124"/>
      <c r="C4" s="46" t="s">
        <v>99</v>
      </c>
    </row>
    <row r="5" spans="1:3" x14ac:dyDescent="0.25">
      <c r="A5" s="48" t="s">
        <v>53</v>
      </c>
      <c r="B5" s="49" t="s">
        <v>100</v>
      </c>
      <c r="C5" s="50">
        <v>13200</v>
      </c>
    </row>
    <row r="6" spans="1:3" x14ac:dyDescent="0.25">
      <c r="A6" s="48"/>
      <c r="B6" s="51" t="s">
        <v>101</v>
      </c>
      <c r="C6" s="52">
        <v>3500</v>
      </c>
    </row>
    <row r="7" spans="1:3" x14ac:dyDescent="0.25">
      <c r="A7" s="53"/>
      <c r="B7" s="51" t="s">
        <v>102</v>
      </c>
      <c r="C7" s="52">
        <v>3200</v>
      </c>
    </row>
    <row r="8" spans="1:3" x14ac:dyDescent="0.25">
      <c r="A8" s="53"/>
      <c r="B8" s="51" t="s">
        <v>103</v>
      </c>
      <c r="C8" s="52">
        <v>500</v>
      </c>
    </row>
    <row r="9" spans="1:3" x14ac:dyDescent="0.25">
      <c r="A9" s="54"/>
      <c r="B9" s="55"/>
      <c r="C9" s="56">
        <f>SUM(C5:C8)</f>
        <v>20400</v>
      </c>
    </row>
    <row r="10" spans="1:3" x14ac:dyDescent="0.25">
      <c r="A10" s="54"/>
      <c r="B10" s="55"/>
      <c r="C10" s="57"/>
    </row>
    <row r="11" spans="1:3" x14ac:dyDescent="0.25">
      <c r="A11" s="54" t="s">
        <v>54</v>
      </c>
      <c r="B11" s="55" t="s">
        <v>55</v>
      </c>
      <c r="C11" s="57">
        <v>9000</v>
      </c>
    </row>
    <row r="12" spans="1:3" x14ac:dyDescent="0.25">
      <c r="A12" s="54"/>
      <c r="B12" s="55"/>
      <c r="C12" s="57"/>
    </row>
    <row r="13" spans="1:3" x14ac:dyDescent="0.25">
      <c r="A13" s="54" t="s">
        <v>46</v>
      </c>
      <c r="B13" s="55"/>
      <c r="C13" s="57"/>
    </row>
    <row r="14" spans="1:3" x14ac:dyDescent="0.25">
      <c r="A14" s="54" t="s">
        <v>104</v>
      </c>
      <c r="B14" s="55"/>
      <c r="C14" s="57"/>
    </row>
    <row r="15" spans="1:3" x14ac:dyDescent="0.25">
      <c r="A15" s="58" t="s">
        <v>105</v>
      </c>
      <c r="B15" s="55" t="s">
        <v>106</v>
      </c>
      <c r="C15" s="57">
        <v>3860</v>
      </c>
    </row>
    <row r="16" spans="1:3" x14ac:dyDescent="0.25">
      <c r="A16" s="58" t="s">
        <v>107</v>
      </c>
      <c r="B16" s="55" t="s">
        <v>108</v>
      </c>
      <c r="C16" s="57">
        <v>3510</v>
      </c>
    </row>
    <row r="17" spans="1:4" x14ac:dyDescent="0.25">
      <c r="A17" s="58" t="s">
        <v>109</v>
      </c>
      <c r="B17" s="55" t="s">
        <v>110</v>
      </c>
      <c r="C17" s="57">
        <v>250</v>
      </c>
    </row>
    <row r="18" spans="1:4" x14ac:dyDescent="0.25">
      <c r="A18" s="58" t="s">
        <v>111</v>
      </c>
      <c r="B18" s="55" t="s">
        <v>108</v>
      </c>
      <c r="C18" s="57">
        <v>4410</v>
      </c>
    </row>
    <row r="19" spans="1:4" x14ac:dyDescent="0.25">
      <c r="A19" s="58" t="s">
        <v>112</v>
      </c>
      <c r="B19" s="55" t="s">
        <v>110</v>
      </c>
      <c r="C19" s="57">
        <v>260</v>
      </c>
    </row>
    <row r="20" spans="1:4" x14ac:dyDescent="0.25">
      <c r="A20" s="58" t="s">
        <v>113</v>
      </c>
      <c r="B20" s="55" t="s">
        <v>114</v>
      </c>
      <c r="C20" s="57">
        <v>2360</v>
      </c>
    </row>
    <row r="21" spans="1:4" x14ac:dyDescent="0.25">
      <c r="A21" s="58" t="s">
        <v>115</v>
      </c>
      <c r="B21" s="55" t="s">
        <v>116</v>
      </c>
      <c r="C21" s="57">
        <v>1557</v>
      </c>
    </row>
    <row r="22" spans="1:4" x14ac:dyDescent="0.25">
      <c r="A22" s="58" t="s">
        <v>117</v>
      </c>
      <c r="B22" s="55" t="s">
        <v>110</v>
      </c>
      <c r="C22" s="57">
        <v>520</v>
      </c>
    </row>
    <row r="23" spans="1:4" x14ac:dyDescent="0.25">
      <c r="A23" s="58" t="s">
        <v>118</v>
      </c>
      <c r="B23" s="55" t="s">
        <v>119</v>
      </c>
      <c r="C23" s="57">
        <v>4800</v>
      </c>
    </row>
    <row r="24" spans="1:4" x14ac:dyDescent="0.25">
      <c r="A24" s="58" t="s">
        <v>118</v>
      </c>
      <c r="B24" s="55" t="s">
        <v>110</v>
      </c>
      <c r="C24" s="57">
        <v>130</v>
      </c>
    </row>
    <row r="25" spans="1:4" x14ac:dyDescent="0.25">
      <c r="A25" s="58" t="s">
        <v>120</v>
      </c>
      <c r="B25" s="55" t="s">
        <v>121</v>
      </c>
      <c r="C25" s="57">
        <f>1945+1935</f>
        <v>3880</v>
      </c>
    </row>
    <row r="26" spans="1:4" x14ac:dyDescent="0.25">
      <c r="A26" s="58" t="s">
        <v>122</v>
      </c>
      <c r="B26" s="55" t="s">
        <v>121</v>
      </c>
      <c r="C26" s="57">
        <f>1945+1935</f>
        <v>3880</v>
      </c>
    </row>
    <row r="27" spans="1:4" x14ac:dyDescent="0.25">
      <c r="A27" s="58" t="s">
        <v>123</v>
      </c>
      <c r="B27" s="55" t="s">
        <v>124</v>
      </c>
      <c r="C27" s="57">
        <v>0</v>
      </c>
    </row>
    <row r="28" spans="1:4" x14ac:dyDescent="0.25">
      <c r="A28" s="58" t="s">
        <v>125</v>
      </c>
      <c r="B28" s="55" t="s">
        <v>126</v>
      </c>
      <c r="C28" s="57">
        <v>250</v>
      </c>
    </row>
    <row r="29" spans="1:4" x14ac:dyDescent="0.25">
      <c r="A29" s="58" t="s">
        <v>127</v>
      </c>
      <c r="B29" s="55" t="s">
        <v>128</v>
      </c>
      <c r="C29" s="57">
        <v>250</v>
      </c>
    </row>
    <row r="30" spans="1:4" x14ac:dyDescent="0.25">
      <c r="A30" s="58" t="s">
        <v>129</v>
      </c>
      <c r="B30" s="55" t="s">
        <v>110</v>
      </c>
      <c r="C30" s="57">
        <v>300</v>
      </c>
    </row>
    <row r="31" spans="1:4" x14ac:dyDescent="0.25">
      <c r="A31" s="58" t="s">
        <v>130</v>
      </c>
      <c r="B31" s="55" t="s">
        <v>131</v>
      </c>
      <c r="C31" s="57">
        <v>896</v>
      </c>
    </row>
    <row r="32" spans="1:4" x14ac:dyDescent="0.25">
      <c r="A32" s="58" t="s">
        <v>132</v>
      </c>
      <c r="B32" s="55" t="s">
        <v>133</v>
      </c>
      <c r="C32" s="57">
        <v>390</v>
      </c>
      <c r="D32" s="100">
        <f>SUM(C15:C32)</f>
        <v>31503</v>
      </c>
    </row>
    <row r="33" spans="1:4" x14ac:dyDescent="0.25">
      <c r="A33" s="54"/>
      <c r="B33" s="55"/>
      <c r="C33" s="57"/>
    </row>
    <row r="34" spans="1:4" x14ac:dyDescent="0.25">
      <c r="A34" s="54" t="s">
        <v>134</v>
      </c>
      <c r="B34" s="55"/>
      <c r="C34" s="57"/>
    </row>
    <row r="35" spans="1:4" x14ac:dyDescent="0.25">
      <c r="A35" s="58" t="s">
        <v>135</v>
      </c>
      <c r="B35" s="55" t="s">
        <v>136</v>
      </c>
      <c r="C35" s="57">
        <v>250</v>
      </c>
    </row>
    <row r="36" spans="1:4" x14ac:dyDescent="0.25">
      <c r="A36" s="58" t="s">
        <v>137</v>
      </c>
      <c r="B36" s="55" t="s">
        <v>136</v>
      </c>
      <c r="C36" s="57">
        <v>250</v>
      </c>
    </row>
    <row r="37" spans="1:4" x14ac:dyDescent="0.25">
      <c r="A37" s="58" t="s">
        <v>138</v>
      </c>
      <c r="B37" s="55" t="s">
        <v>139</v>
      </c>
      <c r="C37" s="57">
        <v>130</v>
      </c>
    </row>
    <row r="38" spans="1:4" x14ac:dyDescent="0.25">
      <c r="A38" s="58" t="s">
        <v>140</v>
      </c>
      <c r="B38" s="55" t="s">
        <v>141</v>
      </c>
      <c r="C38" s="57">
        <v>630</v>
      </c>
    </row>
    <row r="39" spans="1:4" x14ac:dyDescent="0.25">
      <c r="A39" s="58" t="s">
        <v>140</v>
      </c>
      <c r="B39" s="55" t="s">
        <v>142</v>
      </c>
      <c r="C39" s="57">
        <v>-630</v>
      </c>
    </row>
    <row r="40" spans="1:4" x14ac:dyDescent="0.25">
      <c r="A40" s="58" t="s">
        <v>143</v>
      </c>
      <c r="B40" s="55" t="s">
        <v>144</v>
      </c>
      <c r="C40" s="57">
        <v>260</v>
      </c>
    </row>
    <row r="41" spans="1:4" x14ac:dyDescent="0.25">
      <c r="A41" s="58" t="s">
        <v>145</v>
      </c>
      <c r="B41" s="55" t="s">
        <v>144</v>
      </c>
      <c r="C41" s="57">
        <v>260</v>
      </c>
    </row>
    <row r="42" spans="1:4" x14ac:dyDescent="0.25">
      <c r="A42" s="58" t="s">
        <v>146</v>
      </c>
      <c r="B42" s="55" t="s">
        <v>144</v>
      </c>
      <c r="C42" s="57">
        <v>260</v>
      </c>
    </row>
    <row r="43" spans="1:4" x14ac:dyDescent="0.25">
      <c r="A43" s="58" t="s">
        <v>147</v>
      </c>
      <c r="B43" s="55" t="s">
        <v>144</v>
      </c>
      <c r="C43" s="57">
        <v>260</v>
      </c>
      <c r="D43" s="100">
        <f>SUM(C35:C43)</f>
        <v>1670</v>
      </c>
    </row>
    <row r="44" spans="1:4" x14ac:dyDescent="0.25">
      <c r="A44" s="54"/>
      <c r="B44" s="55"/>
      <c r="C44" s="57"/>
    </row>
    <row r="45" spans="1:4" x14ac:dyDescent="0.25">
      <c r="A45" s="54" t="s">
        <v>148</v>
      </c>
      <c r="B45" s="55"/>
      <c r="C45" s="57"/>
    </row>
    <row r="46" spans="1:4" x14ac:dyDescent="0.25">
      <c r="A46" s="58" t="s">
        <v>149</v>
      </c>
      <c r="B46" s="55" t="s">
        <v>150</v>
      </c>
      <c r="C46" s="57">
        <v>565</v>
      </c>
    </row>
    <row r="47" spans="1:4" x14ac:dyDescent="0.25">
      <c r="A47" s="58" t="s">
        <v>151</v>
      </c>
      <c r="B47" s="55" t="s">
        <v>110</v>
      </c>
      <c r="C47" s="57">
        <v>260</v>
      </c>
    </row>
    <row r="48" spans="1:4" x14ac:dyDescent="0.25">
      <c r="A48" s="58" t="s">
        <v>152</v>
      </c>
      <c r="B48" s="55" t="s">
        <v>110</v>
      </c>
      <c r="C48" s="57">
        <v>260</v>
      </c>
    </row>
    <row r="49" spans="1:4" x14ac:dyDescent="0.25">
      <c r="A49" s="58" t="s">
        <v>153</v>
      </c>
      <c r="B49" s="55" t="s">
        <v>154</v>
      </c>
      <c r="C49" s="57">
        <v>260</v>
      </c>
      <c r="D49" s="100">
        <f>SUM(C46:C49)</f>
        <v>1345</v>
      </c>
    </row>
    <row r="50" spans="1:4" x14ac:dyDescent="0.25">
      <c r="A50" s="58"/>
      <c r="B50" s="55"/>
      <c r="C50" s="57"/>
    </row>
    <row r="51" spans="1:4" x14ac:dyDescent="0.25">
      <c r="A51" s="54" t="s">
        <v>55</v>
      </c>
      <c r="B51" s="55"/>
      <c r="C51" s="57"/>
    </row>
    <row r="52" spans="1:4" x14ac:dyDescent="0.25">
      <c r="A52" s="58" t="s">
        <v>155</v>
      </c>
      <c r="B52" s="55" t="s">
        <v>156</v>
      </c>
      <c r="C52" s="57">
        <v>457</v>
      </c>
    </row>
    <row r="53" spans="1:4" x14ac:dyDescent="0.25">
      <c r="A53" s="58"/>
      <c r="B53" s="55" t="s">
        <v>157</v>
      </c>
      <c r="C53" s="57">
        <v>260</v>
      </c>
    </row>
    <row r="54" spans="1:4" x14ac:dyDescent="0.25">
      <c r="A54" s="54"/>
      <c r="B54" s="55" t="s">
        <v>158</v>
      </c>
      <c r="C54" s="57">
        <v>365</v>
      </c>
    </row>
    <row r="55" spans="1:4" x14ac:dyDescent="0.25">
      <c r="A55" s="54"/>
      <c r="B55" s="55"/>
      <c r="C55" s="57"/>
    </row>
    <row r="56" spans="1:4" x14ac:dyDescent="0.25">
      <c r="A56" s="54"/>
      <c r="B56" s="55"/>
      <c r="C56" s="56">
        <f>SUM(C15:C55)</f>
        <v>35600</v>
      </c>
    </row>
    <row r="57" spans="1:4" x14ac:dyDescent="0.25">
      <c r="A57" s="54"/>
      <c r="B57" s="55"/>
      <c r="C57" s="57"/>
    </row>
    <row r="58" spans="1:4" x14ac:dyDescent="0.25">
      <c r="A58" s="54" t="s">
        <v>59</v>
      </c>
      <c r="B58" s="55"/>
      <c r="C58" s="57"/>
    </row>
    <row r="59" spans="1:4" ht="31.5" x14ac:dyDescent="0.25">
      <c r="A59" s="58" t="s">
        <v>159</v>
      </c>
      <c r="B59" s="59" t="s">
        <v>160</v>
      </c>
      <c r="C59" s="57">
        <v>1580</v>
      </c>
    </row>
    <row r="60" spans="1:4" x14ac:dyDescent="0.25">
      <c r="A60" s="58" t="s">
        <v>161</v>
      </c>
      <c r="B60" s="59"/>
      <c r="C60" s="57">
        <v>480</v>
      </c>
    </row>
    <row r="61" spans="1:4" x14ac:dyDescent="0.25">
      <c r="A61" s="58" t="s">
        <v>84</v>
      </c>
      <c r="B61" s="55" t="s">
        <v>162</v>
      </c>
      <c r="C61" s="57">
        <v>0</v>
      </c>
    </row>
    <row r="62" spans="1:4" x14ac:dyDescent="0.25">
      <c r="A62" s="58" t="s">
        <v>163</v>
      </c>
      <c r="B62" s="55" t="s">
        <v>164</v>
      </c>
      <c r="C62" s="57">
        <v>2436</v>
      </c>
    </row>
    <row r="63" spans="1:4" x14ac:dyDescent="0.25">
      <c r="A63" s="58" t="s">
        <v>165</v>
      </c>
      <c r="B63" s="55"/>
      <c r="C63" s="57">
        <v>630.79999999999995</v>
      </c>
    </row>
    <row r="64" spans="1:4" x14ac:dyDescent="0.25">
      <c r="A64" s="58" t="s">
        <v>166</v>
      </c>
      <c r="B64" s="55"/>
      <c r="C64" s="57">
        <v>69</v>
      </c>
    </row>
    <row r="65" spans="1:3" x14ac:dyDescent="0.25">
      <c r="A65" s="58" t="s">
        <v>167</v>
      </c>
      <c r="B65" s="55"/>
      <c r="C65" s="57">
        <v>23.8</v>
      </c>
    </row>
    <row r="66" spans="1:3" ht="31.5" x14ac:dyDescent="0.25">
      <c r="A66" s="58" t="s">
        <v>168</v>
      </c>
      <c r="B66" s="59" t="s">
        <v>169</v>
      </c>
      <c r="C66" s="57">
        <v>5859.8</v>
      </c>
    </row>
    <row r="67" spans="1:3" x14ac:dyDescent="0.25">
      <c r="A67" s="58" t="s">
        <v>170</v>
      </c>
      <c r="B67" s="55"/>
      <c r="C67" s="52">
        <v>1650</v>
      </c>
    </row>
    <row r="68" spans="1:3" x14ac:dyDescent="0.25">
      <c r="A68" s="58" t="s">
        <v>171</v>
      </c>
      <c r="B68" s="55"/>
      <c r="C68" s="52">
        <v>234</v>
      </c>
    </row>
    <row r="69" spans="1:3" x14ac:dyDescent="0.25">
      <c r="A69" s="60" t="s">
        <v>172</v>
      </c>
      <c r="B69" s="51"/>
      <c r="C69" s="52">
        <v>0</v>
      </c>
    </row>
    <row r="70" spans="1:3" x14ac:dyDescent="0.25">
      <c r="A70" s="61" t="s">
        <v>173</v>
      </c>
      <c r="B70" s="62"/>
      <c r="C70" s="63">
        <v>46.6</v>
      </c>
    </row>
    <row r="71" spans="1:3" x14ac:dyDescent="0.25">
      <c r="A71" s="58"/>
      <c r="B71" s="55"/>
      <c r="C71" s="64">
        <f>SUM(C59:C70)</f>
        <v>13010.000000000002</v>
      </c>
    </row>
    <row r="72" spans="1:3" x14ac:dyDescent="0.25">
      <c r="A72" s="54"/>
      <c r="B72" s="55"/>
      <c r="C72" s="57"/>
    </row>
    <row r="73" spans="1:3" x14ac:dyDescent="0.25">
      <c r="A73" s="54" t="s">
        <v>60</v>
      </c>
      <c r="B73" s="55"/>
      <c r="C73" s="57"/>
    </row>
    <row r="74" spans="1:3" x14ac:dyDescent="0.25">
      <c r="A74" s="58" t="s">
        <v>174</v>
      </c>
      <c r="B74" s="55" t="s">
        <v>175</v>
      </c>
      <c r="C74" s="57">
        <v>150</v>
      </c>
    </row>
    <row r="75" spans="1:3" ht="31.5" x14ac:dyDescent="0.25">
      <c r="A75" s="58" t="s">
        <v>176</v>
      </c>
      <c r="B75" s="59" t="s">
        <v>177</v>
      </c>
      <c r="C75" s="57">
        <v>3000</v>
      </c>
    </row>
    <row r="76" spans="1:3" x14ac:dyDescent="0.25">
      <c r="A76" s="58"/>
      <c r="B76" s="55"/>
      <c r="C76" s="56">
        <f>SUM(C74:C75)</f>
        <v>3150</v>
      </c>
    </row>
    <row r="77" spans="1:3" x14ac:dyDescent="0.25">
      <c r="A77" s="53"/>
      <c r="B77" s="51"/>
      <c r="C77" s="52"/>
    </row>
    <row r="78" spans="1:3" x14ac:dyDescent="0.25">
      <c r="A78" s="53" t="s">
        <v>62</v>
      </c>
      <c r="B78" s="51" t="s">
        <v>178</v>
      </c>
      <c r="C78" s="65">
        <v>0</v>
      </c>
    </row>
    <row r="79" spans="1:3" x14ac:dyDescent="0.25">
      <c r="A79" s="53"/>
      <c r="B79" s="51" t="s">
        <v>179</v>
      </c>
      <c r="C79" s="57">
        <f>56*206</f>
        <v>11536</v>
      </c>
    </row>
    <row r="80" spans="1:3" x14ac:dyDescent="0.25">
      <c r="A80" s="54"/>
      <c r="B80" s="55" t="s">
        <v>180</v>
      </c>
      <c r="C80" s="57">
        <f>4120+618</f>
        <v>4738</v>
      </c>
    </row>
    <row r="81" spans="1:3" x14ac:dyDescent="0.25">
      <c r="A81" s="60"/>
      <c r="B81" s="51" t="s">
        <v>181</v>
      </c>
      <c r="C81" s="52">
        <v>824</v>
      </c>
    </row>
    <row r="82" spans="1:3" x14ac:dyDescent="0.25">
      <c r="A82" s="61"/>
      <c r="B82" s="62"/>
      <c r="C82" s="63">
        <v>412</v>
      </c>
    </row>
    <row r="83" spans="1:3" x14ac:dyDescent="0.25">
      <c r="A83" s="58"/>
      <c r="B83" s="55"/>
      <c r="C83" s="56">
        <f>SUM(C78:C82)</f>
        <v>17510</v>
      </c>
    </row>
    <row r="84" spans="1:3" x14ac:dyDescent="0.25">
      <c r="A84" s="58"/>
      <c r="B84" s="55"/>
      <c r="C84" s="57"/>
    </row>
    <row r="85" spans="1:3" x14ac:dyDescent="0.25">
      <c r="A85" s="53" t="s">
        <v>63</v>
      </c>
      <c r="B85" s="51" t="s">
        <v>182</v>
      </c>
      <c r="C85" s="57">
        <v>1800</v>
      </c>
    </row>
    <row r="86" spans="1:3" x14ac:dyDescent="0.25">
      <c r="A86" s="53"/>
      <c r="B86" s="51" t="s">
        <v>183</v>
      </c>
      <c r="C86" s="57">
        <v>200</v>
      </c>
    </row>
    <row r="87" spans="1:3" x14ac:dyDescent="0.25">
      <c r="A87" s="60"/>
      <c r="B87" s="51" t="s">
        <v>184</v>
      </c>
      <c r="C87" s="57">
        <v>200</v>
      </c>
    </row>
    <row r="88" spans="1:3" x14ac:dyDescent="0.25">
      <c r="A88" s="60"/>
      <c r="B88" s="51" t="s">
        <v>185</v>
      </c>
      <c r="C88" s="57">
        <v>855</v>
      </c>
    </row>
    <row r="89" spans="1:3" x14ac:dyDescent="0.25">
      <c r="A89" s="60"/>
      <c r="B89" s="51" t="s">
        <v>186</v>
      </c>
      <c r="C89" s="63">
        <v>85</v>
      </c>
    </row>
    <row r="90" spans="1:3" x14ac:dyDescent="0.25">
      <c r="A90" s="60"/>
      <c r="B90" s="51"/>
      <c r="C90" s="56">
        <f>SUM(C85:C89)</f>
        <v>3140</v>
      </c>
    </row>
    <row r="91" spans="1:3" x14ac:dyDescent="0.25">
      <c r="B91" s="51"/>
      <c r="C91" s="63"/>
    </row>
    <row r="92" spans="1:3" x14ac:dyDescent="0.25">
      <c r="A92" s="53" t="s">
        <v>65</v>
      </c>
      <c r="B92" s="51" t="s">
        <v>187</v>
      </c>
      <c r="C92" s="57">
        <v>450</v>
      </c>
    </row>
    <row r="93" spans="1:3" x14ac:dyDescent="0.25">
      <c r="A93" s="58"/>
      <c r="B93" s="55" t="s">
        <v>188</v>
      </c>
      <c r="C93" s="57">
        <v>550</v>
      </c>
    </row>
    <row r="94" spans="1:3" x14ac:dyDescent="0.25">
      <c r="A94" s="58"/>
      <c r="B94" s="55"/>
      <c r="C94" s="56">
        <f>SUM(C92:C93)</f>
        <v>1000</v>
      </c>
    </row>
    <row r="95" spans="1:3" x14ac:dyDescent="0.25">
      <c r="A95" s="60"/>
      <c r="B95" s="51"/>
      <c r="C95" s="52"/>
    </row>
    <row r="96" spans="1:3" x14ac:dyDescent="0.25">
      <c r="A96" s="54" t="s">
        <v>189</v>
      </c>
      <c r="B96" s="55"/>
      <c r="C96" s="57">
        <v>10000</v>
      </c>
    </row>
    <row r="97" spans="1:3" x14ac:dyDescent="0.25">
      <c r="A97" s="58"/>
      <c r="B97" s="55"/>
      <c r="C97" s="57"/>
    </row>
    <row r="98" spans="1:3" x14ac:dyDescent="0.25">
      <c r="A98" s="54" t="s">
        <v>70</v>
      </c>
      <c r="B98" s="66" t="s">
        <v>190</v>
      </c>
      <c r="C98" s="57">
        <v>1500</v>
      </c>
    </row>
    <row r="99" spans="1:3" x14ac:dyDescent="0.25">
      <c r="A99" s="54"/>
      <c r="B99" s="67" t="s">
        <v>191</v>
      </c>
      <c r="C99" s="57">
        <v>430</v>
      </c>
    </row>
    <row r="100" spans="1:3" x14ac:dyDescent="0.25">
      <c r="A100" s="54"/>
      <c r="B100" s="67" t="s">
        <v>192</v>
      </c>
      <c r="C100" s="57">
        <v>360</v>
      </c>
    </row>
    <row r="101" spans="1:3" x14ac:dyDescent="0.25">
      <c r="A101" s="54"/>
      <c r="B101" s="67" t="s">
        <v>193</v>
      </c>
      <c r="C101" s="57">
        <v>540</v>
      </c>
    </row>
    <row r="102" spans="1:3" x14ac:dyDescent="0.25">
      <c r="A102" s="54"/>
      <c r="B102" s="67" t="s">
        <v>194</v>
      </c>
      <c r="C102" s="57">
        <v>30</v>
      </c>
    </row>
    <row r="103" spans="1:3" x14ac:dyDescent="0.25">
      <c r="A103" s="54"/>
      <c r="B103" s="67" t="s">
        <v>195</v>
      </c>
      <c r="C103" s="57">
        <v>900</v>
      </c>
    </row>
    <row r="104" spans="1:3" x14ac:dyDescent="0.25">
      <c r="A104" s="54"/>
      <c r="B104" s="67" t="s">
        <v>196</v>
      </c>
      <c r="C104" s="52">
        <v>200</v>
      </c>
    </row>
    <row r="105" spans="1:3" x14ac:dyDescent="0.25">
      <c r="A105" s="54"/>
      <c r="B105" s="67" t="s">
        <v>197</v>
      </c>
      <c r="C105" s="52">
        <v>226.7</v>
      </c>
    </row>
    <row r="106" spans="1:3" x14ac:dyDescent="0.25">
      <c r="A106" s="54"/>
      <c r="B106" s="67" t="s">
        <v>198</v>
      </c>
      <c r="C106" s="52">
        <v>28</v>
      </c>
    </row>
    <row r="107" spans="1:3" x14ac:dyDescent="0.25">
      <c r="A107" s="58"/>
      <c r="B107" s="67" t="s">
        <v>199</v>
      </c>
      <c r="C107" s="52">
        <v>0</v>
      </c>
    </row>
    <row r="108" spans="1:3" x14ac:dyDescent="0.25">
      <c r="A108" s="58"/>
      <c r="B108" s="67" t="s">
        <v>200</v>
      </c>
      <c r="C108" s="68">
        <v>0</v>
      </c>
    </row>
    <row r="109" spans="1:3" x14ac:dyDescent="0.25">
      <c r="A109" s="58"/>
      <c r="B109" s="67"/>
      <c r="C109" s="56">
        <f>SUM(C98:C108)</f>
        <v>4214.7</v>
      </c>
    </row>
    <row r="110" spans="1:3" x14ac:dyDescent="0.25">
      <c r="A110" s="60"/>
      <c r="B110" s="66"/>
      <c r="C110" s="69"/>
    </row>
    <row r="111" spans="1:3" x14ac:dyDescent="0.25">
      <c r="A111" s="53" t="s">
        <v>201</v>
      </c>
      <c r="B111" s="66" t="s">
        <v>202</v>
      </c>
      <c r="C111" s="52">
        <v>9.5</v>
      </c>
    </row>
    <row r="112" spans="1:3" x14ac:dyDescent="0.25">
      <c r="A112" s="60"/>
      <c r="B112" s="66" t="s">
        <v>203</v>
      </c>
      <c r="C112" s="57">
        <v>54</v>
      </c>
    </row>
    <row r="113" spans="1:3" x14ac:dyDescent="0.25">
      <c r="A113" s="60"/>
      <c r="B113" s="66"/>
      <c r="C113" s="56">
        <f>SUM(C111:C112)</f>
        <v>63.5</v>
      </c>
    </row>
    <row r="114" spans="1:3" x14ac:dyDescent="0.25">
      <c r="A114" s="60"/>
      <c r="B114" s="66"/>
      <c r="C114" s="69"/>
    </row>
    <row r="115" spans="1:3" x14ac:dyDescent="0.25">
      <c r="A115" s="70"/>
      <c r="B115" s="71"/>
      <c r="C115" s="68"/>
    </row>
    <row r="116" spans="1:3" s="75" customFormat="1" ht="19.5" customHeight="1" thickBot="1" x14ac:dyDescent="0.3">
      <c r="A116" s="72" t="s">
        <v>204</v>
      </c>
      <c r="B116" s="73"/>
      <c r="C116" s="74">
        <f>C9+C11+C56+C71+C76+C83+C94+C96+C109+C90+C113</f>
        <v>117088.2</v>
      </c>
    </row>
    <row r="117" spans="1:3" x14ac:dyDescent="0.25">
      <c r="C117" s="45"/>
    </row>
    <row r="118" spans="1:3" x14ac:dyDescent="0.25">
      <c r="B118" s="42" t="s">
        <v>205</v>
      </c>
      <c r="C118" s="76" t="s">
        <v>206</v>
      </c>
    </row>
    <row r="119" spans="1:3" x14ac:dyDescent="0.25">
      <c r="B119" s="43" t="s">
        <v>53</v>
      </c>
      <c r="C119" s="45">
        <f>C9</f>
        <v>20400</v>
      </c>
    </row>
    <row r="120" spans="1:3" x14ac:dyDescent="0.25">
      <c r="B120" s="43" t="s">
        <v>54</v>
      </c>
      <c r="C120" s="45">
        <f>C11</f>
        <v>9000</v>
      </c>
    </row>
    <row r="121" spans="1:3" x14ac:dyDescent="0.25">
      <c r="B121" s="43" t="s">
        <v>46</v>
      </c>
      <c r="C121" s="45">
        <f>C56</f>
        <v>35600</v>
      </c>
    </row>
    <row r="122" spans="1:3" x14ac:dyDescent="0.25">
      <c r="B122" s="43" t="s">
        <v>59</v>
      </c>
      <c r="C122" s="45">
        <f>C71</f>
        <v>13010.000000000002</v>
      </c>
    </row>
    <row r="123" spans="1:3" x14ac:dyDescent="0.25">
      <c r="B123" s="43" t="s">
        <v>60</v>
      </c>
      <c r="C123" s="45">
        <f>C76</f>
        <v>3150</v>
      </c>
    </row>
    <row r="124" spans="1:3" x14ac:dyDescent="0.25">
      <c r="B124" s="43" t="s">
        <v>62</v>
      </c>
      <c r="C124" s="45">
        <f>C83</f>
        <v>17510</v>
      </c>
    </row>
    <row r="125" spans="1:3" x14ac:dyDescent="0.25">
      <c r="B125" s="43" t="s">
        <v>63</v>
      </c>
      <c r="C125" s="45">
        <f>C90</f>
        <v>3140</v>
      </c>
    </row>
    <row r="126" spans="1:3" ht="15" customHeight="1" x14ac:dyDescent="0.25">
      <c r="B126" s="43" t="s">
        <v>65</v>
      </c>
      <c r="C126" s="45">
        <f>C94</f>
        <v>1000</v>
      </c>
    </row>
    <row r="127" spans="1:3" x14ac:dyDescent="0.25">
      <c r="B127" s="43" t="s">
        <v>189</v>
      </c>
      <c r="C127" s="45">
        <f>C96</f>
        <v>10000</v>
      </c>
    </row>
    <row r="128" spans="1:3" x14ac:dyDescent="0.25">
      <c r="B128" s="43" t="s">
        <v>70</v>
      </c>
      <c r="C128" s="45">
        <f>C109</f>
        <v>4214.7</v>
      </c>
    </row>
    <row r="129" spans="2:3" x14ac:dyDescent="0.25">
      <c r="B129" s="43" t="s">
        <v>201</v>
      </c>
      <c r="C129" s="45">
        <f>C113</f>
        <v>63.5</v>
      </c>
    </row>
    <row r="130" spans="2:3" ht="16.5" thickBot="1" x14ac:dyDescent="0.3">
      <c r="C130" s="77">
        <f>SUM(C119:C129)</f>
        <v>117088.2</v>
      </c>
    </row>
    <row r="131" spans="2:3" ht="16.5" thickTop="1" x14ac:dyDescent="0.25">
      <c r="C131" s="45"/>
    </row>
    <row r="132" spans="2:3" x14ac:dyDescent="0.25">
      <c r="B132" s="43" t="s">
        <v>207</v>
      </c>
      <c r="C132" s="44">
        <v>120000</v>
      </c>
    </row>
    <row r="134" spans="2:3" x14ac:dyDescent="0.25">
      <c r="B134" s="43" t="s">
        <v>208</v>
      </c>
      <c r="C134" s="78">
        <f>C132-C130</f>
        <v>2911.8000000000029</v>
      </c>
    </row>
  </sheetData>
  <mergeCells count="1">
    <mergeCell ref="A4:B4"/>
  </mergeCells>
  <printOptions horizontalCentered="1"/>
  <pageMargins left="0.118110236220472" right="0.118110236220472" top="0.15748031496063" bottom="0.15748031496063" header="0.31496062992126" footer="0.31496062992126"/>
  <pageSetup paperSize="9" scale="68" orientation="portrait" r:id="rId1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0"/>
    </sheetView>
  </sheetViews>
  <sheetFormatPr defaultRowHeight="15" x14ac:dyDescent="0.25"/>
  <cols>
    <col min="1" max="1" width="25.5703125" bestFit="1" customWidth="1"/>
    <col min="2" max="2" width="34.5703125" bestFit="1" customWidth="1"/>
    <col min="3" max="3" width="17.85546875" customWidth="1"/>
  </cols>
  <sheetData>
    <row r="1" spans="1:3" ht="16.5" thickBot="1" x14ac:dyDescent="0.3">
      <c r="A1" s="87" t="s">
        <v>148</v>
      </c>
      <c r="B1" s="88"/>
      <c r="C1" s="96" t="s">
        <v>215</v>
      </c>
    </row>
    <row r="2" spans="1:3" ht="15.75" x14ac:dyDescent="0.25">
      <c r="A2" s="81" t="s">
        <v>209</v>
      </c>
      <c r="B2" s="80" t="s">
        <v>210</v>
      </c>
      <c r="C2" s="93">
        <v>3200</v>
      </c>
    </row>
    <row r="3" spans="1:3" ht="15.75" x14ac:dyDescent="0.25">
      <c r="A3" s="85" t="s">
        <v>149</v>
      </c>
      <c r="B3" s="86" t="s">
        <v>150</v>
      </c>
      <c r="C3" s="94">
        <v>565</v>
      </c>
    </row>
    <row r="4" spans="1:3" ht="15.75" x14ac:dyDescent="0.25">
      <c r="A4" s="81" t="s">
        <v>151</v>
      </c>
      <c r="B4" s="79" t="s">
        <v>110</v>
      </c>
      <c r="C4" s="93">
        <v>260</v>
      </c>
    </row>
    <row r="5" spans="1:3" ht="15.75" x14ac:dyDescent="0.25">
      <c r="A5" s="81" t="s">
        <v>152</v>
      </c>
      <c r="B5" s="79" t="s">
        <v>110</v>
      </c>
      <c r="C5" s="93">
        <v>260</v>
      </c>
    </row>
    <row r="6" spans="1:3" ht="15.75" x14ac:dyDescent="0.25">
      <c r="A6" s="81" t="s">
        <v>153</v>
      </c>
      <c r="B6" s="79" t="s">
        <v>154</v>
      </c>
      <c r="C6" s="93">
        <v>260</v>
      </c>
    </row>
    <row r="7" spans="1:3" ht="15.75" x14ac:dyDescent="0.25">
      <c r="A7" s="90" t="s">
        <v>211</v>
      </c>
      <c r="B7" s="91" t="s">
        <v>214</v>
      </c>
      <c r="C7" s="95">
        <v>150</v>
      </c>
    </row>
    <row r="8" spans="1:3" ht="15.75" x14ac:dyDescent="0.25">
      <c r="A8" s="90" t="s">
        <v>212</v>
      </c>
      <c r="B8" s="91" t="s">
        <v>213</v>
      </c>
      <c r="C8" s="92"/>
    </row>
    <row r="9" spans="1:3" ht="15.75" x14ac:dyDescent="0.25">
      <c r="A9" s="90"/>
      <c r="B9" s="91"/>
      <c r="C9" s="92"/>
    </row>
    <row r="10" spans="1:3" ht="15.75" thickBot="1" x14ac:dyDescent="0.3">
      <c r="A10" s="82"/>
      <c r="B10" s="83"/>
      <c r="C10" s="84">
        <f>SUM(C2:C7)</f>
        <v>4695</v>
      </c>
    </row>
    <row r="13" spans="1:3" x14ac:dyDescent="0.25">
      <c r="A13" s="89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2013 Budget</vt:lpstr>
      <vt:lpstr>2012 Actual Costs</vt:lpstr>
      <vt:lpstr>Musicians</vt:lpstr>
      <vt:lpstr>'2012 Actual Costs'!Print_Area</vt:lpstr>
      <vt:lpstr>'2012 Actual Costs'!Print_Titles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2013-07-19T08:44:49Z</cp:lastPrinted>
  <dcterms:created xsi:type="dcterms:W3CDTF">2013-07-09T08:17:49Z</dcterms:created>
  <dcterms:modified xsi:type="dcterms:W3CDTF">2013-07-19T09:47:52Z</dcterms:modified>
</cp:coreProperties>
</file>