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22560" windowHeight="5445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G97" i="1" l="1"/>
  <c r="G93" i="1"/>
  <c r="G90" i="1"/>
  <c r="H90" i="1"/>
  <c r="G95" i="1"/>
  <c r="I90" i="1" l="1"/>
</calcChain>
</file>

<file path=xl/sharedStrings.xml><?xml version="1.0" encoding="utf-8"?>
<sst xmlns="http://schemas.openxmlformats.org/spreadsheetml/2006/main" count="322" uniqueCount="170">
  <si>
    <t xml:space="preserve">TRISHAW ENTOURAGE                       </t>
  </si>
  <si>
    <t>Date : 09/10/2015</t>
  </si>
  <si>
    <t xml:space="preserve">PENANG GLOBAL TOURISM SDN BHD                                                   </t>
  </si>
  <si>
    <t>Date</t>
  </si>
  <si>
    <t>Batch</t>
  </si>
  <si>
    <t>Ref.No.(1)</t>
  </si>
  <si>
    <t>Ref.No.(2)</t>
  </si>
  <si>
    <t>Desp.(1)</t>
  </si>
  <si>
    <t>Desp.(2)</t>
  </si>
  <si>
    <t>Debit</t>
  </si>
  <si>
    <t>Credit</t>
  </si>
  <si>
    <t>Balance</t>
  </si>
  <si>
    <t>BALANCE B/F</t>
  </si>
  <si>
    <t>V2015/235</t>
  </si>
  <si>
    <t>687479</t>
  </si>
  <si>
    <t>CHOO YEW CHOON</t>
  </si>
  <si>
    <t>NEW HANDMADE TRISHAW X 5 UNITS(50% PYMT)</t>
  </si>
  <si>
    <t>V2015/266</t>
  </si>
  <si>
    <t>687486</t>
  </si>
  <si>
    <t>NEW HANDMADE TRISHAW X 5 UNITS(BAL PYMT)</t>
  </si>
  <si>
    <t>V2015/356</t>
  </si>
  <si>
    <t>687500</t>
  </si>
  <si>
    <t>CAKE EXPERIENTIAL COMMUNICATIONS (ASIA)</t>
  </si>
  <si>
    <t>PARTIAL PYMT OF RM624,845 (50%)</t>
  </si>
  <si>
    <t>V2015/397</t>
  </si>
  <si>
    <t>687505</t>
  </si>
  <si>
    <t>2ND PYMT OF RM624,845 (50%)</t>
  </si>
  <si>
    <t>V2015/420</t>
  </si>
  <si>
    <t>PGTEFT0602</t>
  </si>
  <si>
    <t>KOAY SHENG TAT</t>
  </si>
  <si>
    <t>CREATING 12 PG LANDMARKS INTO PAINTING</t>
  </si>
  <si>
    <t>V2015/404</t>
  </si>
  <si>
    <t>DR ADV</t>
  </si>
  <si>
    <t>SEE LOK - SCAN PRINTING FOR TRISHAW</t>
  </si>
  <si>
    <t>ENTOURAGE</t>
  </si>
  <si>
    <t>V2015/486</t>
  </si>
  <si>
    <t>TT</t>
  </si>
  <si>
    <t>YAU FONG SZE</t>
  </si>
  <si>
    <t>EMCEE FEE FOR TRISHAW ENTOURAGE IN HK</t>
  </si>
  <si>
    <t>BANK CHARGES</t>
  </si>
  <si>
    <t>GST ON BANK CHARGES</t>
  </si>
  <si>
    <t>V2015/487</t>
  </si>
  <si>
    <t>EC SQUARE PR &amp; EVENTS CO. LTD</t>
  </si>
  <si>
    <t>PR SERVICE FEE-MEDIA INVITATION &amp; RSVP</t>
  </si>
  <si>
    <t>V2015/495</t>
  </si>
  <si>
    <t>PGTEFT0661</t>
  </si>
  <si>
    <t>YOON PAULINE</t>
  </si>
  <si>
    <t>PG TRISHAW ENTOURAGE HK-HOTEL ACCOMMODAT</t>
  </si>
  <si>
    <t>V2015/488</t>
  </si>
  <si>
    <t>PGTEFT0655</t>
  </si>
  <si>
    <t>SYARIKAT LIBRACO AGENCIES SDN BHD</t>
  </si>
  <si>
    <t>TRISHAW ALUMINIUM PLAQUE-6 PCS</t>
  </si>
  <si>
    <t>MOMENTOS ALUMINIUM TAG-25 PCS</t>
  </si>
  <si>
    <t>FRIDGE MAGNET-15,000 PCS</t>
  </si>
  <si>
    <t>6% GST</t>
  </si>
  <si>
    <t>V2015/524</t>
  </si>
  <si>
    <t>687527</t>
  </si>
  <si>
    <t>HARPERS TRAVEL (M) SDN BHD</t>
  </si>
  <si>
    <t>HOTEL ACCOMMODATION - LIM GUAN ENG</t>
  </si>
  <si>
    <t>HOTEL ACCOMMODATION - JEFFERY CHEW</t>
  </si>
  <si>
    <t>V2015/535</t>
  </si>
  <si>
    <t>PGTEFT0690</t>
  </si>
  <si>
    <t>NG SEE LOK</t>
  </si>
  <si>
    <t>PG TRISHAW ENTOURAGE-HK-MEAL ALLOWANCE</t>
  </si>
  <si>
    <t>PG TRISHAW ENTOURAGE-HK-TRANSPORTATION</t>
  </si>
  <si>
    <t>V2015/537</t>
  </si>
  <si>
    <t>PGTEFT0692</t>
  </si>
  <si>
    <t>SHUM JIAN-HOWE</t>
  </si>
  <si>
    <t>TRANSLATION/COPYWRITTING-ENG TO MANDARIN</t>
  </si>
  <si>
    <t>V2015/547</t>
  </si>
  <si>
    <t>PGTEFT0699</t>
  </si>
  <si>
    <t>B&amp;W FOOD PRODUCTS SDN BHD</t>
  </si>
  <si>
    <t>PG TRISHAW ENTOURAGE-HOYA G'TOWN WHITE C</t>
  </si>
  <si>
    <t>V2015/555</t>
  </si>
  <si>
    <t>PGTEFT0708</t>
  </si>
  <si>
    <t>PG TRISHAW ENTOURAGE-HOTEL-NG SEE LOK</t>
  </si>
  <si>
    <t>V2015/600</t>
  </si>
  <si>
    <t>687540</t>
  </si>
  <si>
    <t>G HOTEL SDN BHD</t>
  </si>
  <si>
    <t>PG TRISHAW ENTOURAGE-G HOTEL-36 ROOMS</t>
  </si>
  <si>
    <t>V2015/616</t>
  </si>
  <si>
    <t>PGTEFT0755</t>
  </si>
  <si>
    <t>KAM SENG YEW</t>
  </si>
  <si>
    <t>PG TRISHAW ENTOURAGE-JAKARTA-CARICATURE</t>
  </si>
  <si>
    <t>V2015/608</t>
  </si>
  <si>
    <t>SEE LOK - WAX UMBRELLA, ARTWROK FRAMING</t>
  </si>
  <si>
    <t>&amp; CLOTHE UMBRELLA</t>
  </si>
  <si>
    <t>V2015/622</t>
  </si>
  <si>
    <t>PGTEFT0760</t>
  </si>
  <si>
    <t>TRISHAW ENTOURAGE SG-MEAL ALLOWANCE</t>
  </si>
  <si>
    <t>TRISHAW ENTOURAGE SG-TRANSPORTATION</t>
  </si>
  <si>
    <t>TRISHAW ENTOURAGE SG-SIM CARD</t>
  </si>
  <si>
    <t>TRISHAW ENTOURAGE SG-EXCESS BAGGAGE</t>
  </si>
  <si>
    <t>TRISHAW ENTOURAGE SG-AIR TICKET-OCY</t>
  </si>
  <si>
    <t>TRISHAW ENTOURAGE SG-AIR TICKET-DEIWAYNI</t>
  </si>
  <si>
    <t>TRISHAW ENTOURAGE SG-AIR TICKET-YOON PAU</t>
  </si>
  <si>
    <t>TRISHAW ENTOURAGE SG-SOUVENIRS</t>
  </si>
  <si>
    <t>V2015/651</t>
  </si>
  <si>
    <t>PGTEFT0786</t>
  </si>
  <si>
    <t>PG TRISHAW ENTOURAGE SG-HOTEL ACCOMMODAT</t>
  </si>
  <si>
    <t>V2015/652</t>
  </si>
  <si>
    <t>PGTEFT0787</t>
  </si>
  <si>
    <t>ONE IMAGE BALLOON DECO</t>
  </si>
  <si>
    <t>PG TRISHAW ENTOURAGE JAKARTA-METALIC BAL</t>
  </si>
  <si>
    <t>PG TRISHAW ENTOURAGE JAKARTA-BLOCK CHRG</t>
  </si>
  <si>
    <t>PG TRISHAW ENTOURAGE JAKARTA-BALLON STIC</t>
  </si>
  <si>
    <t>PG TRISHAW ENTOURAGE JAKARTA-6% GST</t>
  </si>
  <si>
    <t>V2015/659</t>
  </si>
  <si>
    <t>PGTEFT0791</t>
  </si>
  <si>
    <t>DEIWAYANI A/P RAMOO</t>
  </si>
  <si>
    <t>PG TRISHAW ENTOURAGE IN SG-MEAL ALLOWANC</t>
  </si>
  <si>
    <t>PG TRISHAW ENTOURAGE IN SG-TRANSPORTATIO</t>
  </si>
  <si>
    <t>V2015/677</t>
  </si>
  <si>
    <t>PGTEFT0809</t>
  </si>
  <si>
    <t>ROD CREATIVE SDN BHD</t>
  </si>
  <si>
    <t>PG TRISHAW ENTOURAGE-STICKER ON STYOFOAM</t>
  </si>
  <si>
    <t>PG TRISHAW ENTOURAGE-6% GST</t>
  </si>
  <si>
    <t>V2015/684</t>
  </si>
  <si>
    <t>PGTEFT0816</t>
  </si>
  <si>
    <t>TNT EXPRESS WORLDWIDE (M) SDN BHD</t>
  </si>
  <si>
    <t>PG TRISHAW ENTOURAGE TO SG-COURIER OF</t>
  </si>
  <si>
    <t>V2015/685</t>
  </si>
  <si>
    <t>PGTEFT0817</t>
  </si>
  <si>
    <t>TONG YAN TRAVEL &amp; TOURS SDN BHD</t>
  </si>
  <si>
    <t>PG TRISHAW ENTOURAGE TO HK-AIR FARE-YOON</t>
  </si>
  <si>
    <t>PG TRISHAW ENTOURAGE TO HK-6% GST</t>
  </si>
  <si>
    <t>PG TRISHAW ENTOURAGE TO HK-AIR FARE-OCY</t>
  </si>
  <si>
    <t>PG TRISHAW ENTOURAGE TO HK-AIR FARE-NSL</t>
  </si>
  <si>
    <t>V2015/699</t>
  </si>
  <si>
    <t>PGTEFT0822</t>
  </si>
  <si>
    <t>OOI CHOK YAN</t>
  </si>
  <si>
    <t>PG TRISHAW ENTOURAGE SG-TRANSPORTATION</t>
  </si>
  <si>
    <t>PG TRISHAW ENTOURAGE SG-DISCUSSION W PCE</t>
  </si>
  <si>
    <t>PC2015/099</t>
  </si>
  <si>
    <t/>
  </si>
  <si>
    <t>NOOR RAMLEE</t>
  </si>
  <si>
    <t>COURIER OF VOUCHERS TO INDONESIA</t>
  </si>
  <si>
    <t>V2015/751</t>
  </si>
  <si>
    <t>PGTEFT0867</t>
  </si>
  <si>
    <t>PG TRISHAW ENTOURAGE JAKARTA-MEAL ALLOWA</t>
  </si>
  <si>
    <t>PG TRISHAW ENTOURAGE JAKARTA-TRANSPORTAI</t>
  </si>
  <si>
    <t>PG TRISHAW ENTOURAGE JAKARTA-SIM CARD</t>
  </si>
  <si>
    <t>PG TRISHAW ENTOURAGE JAKARTA-DISCUSSION</t>
  </si>
  <si>
    <t>V2015/757</t>
  </si>
  <si>
    <t>PGTEFT0873</t>
  </si>
  <si>
    <t>THOY SIEW PING</t>
  </si>
  <si>
    <t>PG TRISHAW ENTOURAGE JAKARTA-TRANSPORTAT</t>
  </si>
  <si>
    <t>PG TRISHAW ENTOURAGE JAKARTA-VISA APPLIC</t>
  </si>
  <si>
    <t>PG TRISHAW ENTOURAGE JAKARTA-STATIONERY</t>
  </si>
  <si>
    <t>V2015/766</t>
  </si>
  <si>
    <t>PGTEFT0882</t>
  </si>
  <si>
    <t>PG TRISHAW ENTOURAGE TO JAKARTA-COURIER</t>
  </si>
  <si>
    <t>V2015/768</t>
  </si>
  <si>
    <t>PGTEFT0884</t>
  </si>
  <si>
    <t>PG TRISHAW ENTOURAGE-JAKARTA-MEAL ALLOWA</t>
  </si>
  <si>
    <t>PG TRISHAW ENTOURAGE-JAKARTA-TRANSACTATI</t>
  </si>
  <si>
    <t>PG TRISHAW ENTOURAGE-JAKARTA-VISA APPLIC</t>
  </si>
  <si>
    <t>PG TRISHAW ENTOURAGE-JAKARTA-SIM CARD</t>
  </si>
  <si>
    <t>PG TRISHAW ENTOURAGE-JAKARTA-SOUVENIRS</t>
  </si>
  <si>
    <t>PG TRISHAW ENTOURAGE-JAKARTA-HOTEL ACCOM</t>
  </si>
  <si>
    <t>PG TRISHAW ENTOURAGE-JAKARTA-ELECTRIC BA</t>
  </si>
  <si>
    <t>PG TRISHAW ENTOURAGE-JAKARTA-STATIONERY</t>
  </si>
  <si>
    <t>PC2015/107</t>
  </si>
  <si>
    <t>LIM HOOI LENG</t>
  </si>
  <si>
    <t>V2015/799</t>
  </si>
  <si>
    <t>687579</t>
  </si>
  <si>
    <t>TRISHAW ENTOURAGE-STANDARD RATED</t>
  </si>
  <si>
    <t>TRISHAW ENTOURAGE-ZERO RATED</t>
  </si>
  <si>
    <t>TRISHAW ENTOURAGE-6% GST</t>
  </si>
  <si>
    <t>Balance (Estimated)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</si>
</sst>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dd/mm/yyyy;@"/>
    <numFmt numFmtId="165" formatCode="#,###,###,##0"/>
    <numFmt numFmtId="166" formatCode="#,###,###,##0.00"/>
  </numFmts>
  <fonts count="5" x14ac:knownFonts="1">
    <font>
      <sz val="9"/>
      <color theme="1"/>
      <name val="Verdana"/>
      <family val="2"/>
    </font>
    <font>
      <sz val="11"/>
      <color theme="1"/>
      <name val="Arial"/>
      <family val="2"/>
    </font>
    <font>
      <b/>
      <sz val="12"/>
      <color theme="1"/>
      <name val="Verdana"/>
      <family val="2"/>
    </font>
    <font>
      <sz val="10"/>
      <color theme="1"/>
      <name val="Verdana"/>
      <family val="2"/>
    </font>
    <font>
      <b/>
      <sz val="9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0" fontId="4" fillId="0" borderId="0" xfId="0" applyFont="1"/>
    <xf numFmtId="165" fontId="0" fillId="0" borderId="2" xfId="0" applyNumberFormat="1" applyBorder="1"/>
    <xf numFmtId="49" fontId="0" fillId="0" borderId="2" xfId="0" applyNumberFormat="1" applyBorder="1"/>
    <xf numFmtId="166" fontId="0" fillId="0" borderId="3" xfId="0" applyNumberFormat="1" applyBorder="1"/>
    <xf numFmtId="166" fontId="0" fillId="0" borderId="2" xfId="0" applyNumberFormat="1" applyBorder="1"/>
    <xf numFmtId="49" fontId="0" fillId="2" borderId="0" xfId="0" applyNumberFormat="1" applyFill="1"/>
    <xf numFmtId="166" fontId="0" fillId="2" borderId="0" xfId="0" applyNumberFormat="1" applyFill="1"/>
    <xf numFmtId="49" fontId="0" fillId="2" borderId="2" xfId="0" applyNumberFormat="1" applyFill="1" applyBorder="1"/>
    <xf numFmtId="166" fontId="0" fillId="2" borderId="2" xfId="0" applyNumberFormat="1" applyFill="1" applyBorder="1"/>
    <xf numFmtId="43" fontId="0" fillId="0" borderId="0" xfId="1" applyFont="1"/>
    <xf numFmtId="166" fontId="0" fillId="0" borderId="0" xfId="1" applyNumberFormat="1" applyFo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</cellXfs>
  <cellStyles count="2">
    <cellStyle name="Comma" xfId="1" builtinId="3"/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8"/>
  <sheetViews>
    <sheetView tabSelected="1" topLeftCell="A58" workbookViewId="0">
      <selection activeCell="F96" sqref="F96"/>
    </sheetView>
  </sheetViews>
  <sheetFormatPr defaultRowHeight="11.25" x14ac:dyDescent="0.15"/>
  <cols>
    <col min="1" max="1" width="10.125" bestFit="1" customWidth="1"/>
    <col min="2" max="2" width="5.25" bestFit="1" customWidth="1"/>
    <col min="3" max="4" width="10.625" bestFit="1" customWidth="1"/>
    <col min="5" max="5" width="38.5" bestFit="1" customWidth="1"/>
    <col min="6" max="6" width="41.875" bestFit="1" customWidth="1"/>
    <col min="7" max="7" width="13.5" customWidth="1"/>
    <col min="8" max="9" width="12.625" customWidth="1"/>
  </cols>
  <sheetData>
    <row r="1" spans="1:9" ht="23.1" customHeight="1" x14ac:dyDescent="0.15">
      <c r="A1" s="18" t="s">
        <v>0</v>
      </c>
      <c r="B1" s="18"/>
      <c r="C1" s="18"/>
      <c r="D1" s="18"/>
      <c r="E1" s="18"/>
      <c r="F1" s="18"/>
      <c r="G1" s="18"/>
      <c r="H1" s="18"/>
      <c r="I1" s="18"/>
    </row>
    <row r="2" spans="1:9" ht="20.100000000000001" customHeight="1" x14ac:dyDescent="0.15">
      <c r="A2" s="19" t="s">
        <v>1</v>
      </c>
      <c r="B2" s="19"/>
      <c r="C2" s="19"/>
      <c r="D2" s="19"/>
      <c r="E2" s="19"/>
      <c r="F2" s="19"/>
      <c r="G2" s="19"/>
      <c r="H2" s="19"/>
      <c r="I2" s="19"/>
    </row>
    <row r="3" spans="1:9" ht="20.100000000000001" customHeight="1" x14ac:dyDescent="0.15">
      <c r="A3" s="20" t="s">
        <v>2</v>
      </c>
      <c r="B3" s="20"/>
      <c r="C3" s="20"/>
      <c r="D3" s="20"/>
      <c r="E3" s="20"/>
      <c r="F3" s="20"/>
      <c r="G3" s="20"/>
      <c r="H3" s="20"/>
      <c r="I3" s="20"/>
    </row>
    <row r="4" spans="1:9" ht="23.1" customHeight="1" thickBot="1" x14ac:dyDescent="0.2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</row>
    <row r="5" spans="1:9" ht="12" thickTop="1" x14ac:dyDescent="0.15">
      <c r="A5" s="2"/>
      <c r="B5" s="3"/>
      <c r="C5" s="4"/>
      <c r="D5" s="4"/>
      <c r="E5" s="4" t="s">
        <v>12</v>
      </c>
      <c r="F5" s="4"/>
      <c r="G5" s="5"/>
      <c r="H5" s="5"/>
      <c r="I5" s="5"/>
    </row>
    <row r="6" spans="1:9" x14ac:dyDescent="0.15">
      <c r="A6" s="2">
        <v>42080</v>
      </c>
      <c r="B6" s="3">
        <v>21</v>
      </c>
      <c r="C6" s="4" t="s">
        <v>13</v>
      </c>
      <c r="D6" s="4" t="s">
        <v>14</v>
      </c>
      <c r="E6" s="4" t="s">
        <v>15</v>
      </c>
      <c r="F6" s="4" t="s">
        <v>16</v>
      </c>
      <c r="G6" s="5">
        <v>16250</v>
      </c>
      <c r="H6" s="5"/>
      <c r="I6" s="5">
        <v>16250</v>
      </c>
    </row>
    <row r="7" spans="1:9" x14ac:dyDescent="0.15">
      <c r="A7" s="2">
        <v>42101</v>
      </c>
      <c r="B7" s="3">
        <v>31</v>
      </c>
      <c r="C7" s="4" t="s">
        <v>17</v>
      </c>
      <c r="D7" s="4" t="s">
        <v>18</v>
      </c>
      <c r="E7" s="4" t="s">
        <v>15</v>
      </c>
      <c r="F7" s="4" t="s">
        <v>19</v>
      </c>
      <c r="G7" s="5">
        <v>16250</v>
      </c>
      <c r="H7" s="5"/>
      <c r="I7" s="5">
        <v>32500</v>
      </c>
    </row>
    <row r="8" spans="1:9" x14ac:dyDescent="0.15">
      <c r="A8" s="2">
        <v>42124</v>
      </c>
      <c r="B8" s="3">
        <v>31</v>
      </c>
      <c r="C8" s="4" t="s">
        <v>20</v>
      </c>
      <c r="D8" s="4" t="s">
        <v>21</v>
      </c>
      <c r="E8" s="12" t="s">
        <v>22</v>
      </c>
      <c r="F8" s="12" t="s">
        <v>23</v>
      </c>
      <c r="G8" s="13">
        <v>200000</v>
      </c>
      <c r="H8" s="5"/>
      <c r="I8" s="5">
        <v>232500</v>
      </c>
    </row>
    <row r="9" spans="1:9" x14ac:dyDescent="0.15">
      <c r="A9" s="2">
        <v>42146</v>
      </c>
      <c r="B9" s="3">
        <v>41</v>
      </c>
      <c r="C9" s="4" t="s">
        <v>24</v>
      </c>
      <c r="D9" s="4" t="s">
        <v>25</v>
      </c>
      <c r="E9" s="12" t="s">
        <v>22</v>
      </c>
      <c r="F9" s="12" t="s">
        <v>26</v>
      </c>
      <c r="G9" s="13">
        <v>424845</v>
      </c>
      <c r="H9" s="5"/>
      <c r="I9" s="5">
        <v>657345</v>
      </c>
    </row>
    <row r="10" spans="1:9" x14ac:dyDescent="0.15">
      <c r="A10" s="2">
        <v>42151</v>
      </c>
      <c r="B10" s="3">
        <v>41</v>
      </c>
      <c r="C10" s="4" t="s">
        <v>27</v>
      </c>
      <c r="D10" s="4" t="s">
        <v>28</v>
      </c>
      <c r="E10" s="4" t="s">
        <v>29</v>
      </c>
      <c r="F10" s="4" t="s">
        <v>30</v>
      </c>
      <c r="G10" s="5">
        <v>5000</v>
      </c>
      <c r="H10" s="5"/>
      <c r="I10" s="5">
        <v>662345</v>
      </c>
    </row>
    <row r="11" spans="1:9" x14ac:dyDescent="0.15">
      <c r="A11" s="2">
        <v>42155</v>
      </c>
      <c r="B11" s="3">
        <v>45</v>
      </c>
      <c r="C11" s="4" t="s">
        <v>31</v>
      </c>
      <c r="D11" s="4" t="s">
        <v>32</v>
      </c>
      <c r="E11" s="4" t="s">
        <v>33</v>
      </c>
      <c r="F11" s="4" t="s">
        <v>34</v>
      </c>
      <c r="G11" s="5">
        <v>381.6</v>
      </c>
      <c r="H11" s="5"/>
      <c r="I11" s="5">
        <v>662726.6</v>
      </c>
    </row>
    <row r="12" spans="1:9" x14ac:dyDescent="0.15">
      <c r="A12" s="2">
        <v>42171</v>
      </c>
      <c r="B12" s="3">
        <v>51</v>
      </c>
      <c r="C12" s="4" t="s">
        <v>35</v>
      </c>
      <c r="D12" s="4" t="s">
        <v>36</v>
      </c>
      <c r="E12" s="4" t="s">
        <v>37</v>
      </c>
      <c r="F12" s="4" t="s">
        <v>38</v>
      </c>
      <c r="G12" s="5">
        <v>2377.92</v>
      </c>
      <c r="H12" s="5"/>
      <c r="I12" s="5">
        <v>665104.52</v>
      </c>
    </row>
    <row r="13" spans="1:9" x14ac:dyDescent="0.15">
      <c r="A13" s="2">
        <v>42171</v>
      </c>
      <c r="B13" s="3">
        <v>51</v>
      </c>
      <c r="C13" s="4" t="s">
        <v>35</v>
      </c>
      <c r="D13" s="4" t="s">
        <v>36</v>
      </c>
      <c r="E13" s="4" t="s">
        <v>37</v>
      </c>
      <c r="F13" s="4" t="s">
        <v>39</v>
      </c>
      <c r="G13" s="5">
        <v>20</v>
      </c>
      <c r="H13" s="5"/>
      <c r="I13" s="5">
        <v>665124.52</v>
      </c>
    </row>
    <row r="14" spans="1:9" x14ac:dyDescent="0.15">
      <c r="A14" s="2">
        <v>42171</v>
      </c>
      <c r="B14" s="3">
        <v>51</v>
      </c>
      <c r="C14" s="4" t="s">
        <v>35</v>
      </c>
      <c r="D14" s="4" t="s">
        <v>36</v>
      </c>
      <c r="E14" s="4" t="s">
        <v>37</v>
      </c>
      <c r="F14" s="4" t="s">
        <v>40</v>
      </c>
      <c r="G14" s="5">
        <v>1.2</v>
      </c>
      <c r="H14" s="5"/>
      <c r="I14" s="5">
        <v>665125.72</v>
      </c>
    </row>
    <row r="15" spans="1:9" x14ac:dyDescent="0.15">
      <c r="A15" s="2">
        <v>42171</v>
      </c>
      <c r="B15" s="3">
        <v>51</v>
      </c>
      <c r="C15" s="4" t="s">
        <v>41</v>
      </c>
      <c r="D15" s="4" t="s">
        <v>36</v>
      </c>
      <c r="E15" s="4" t="s">
        <v>42</v>
      </c>
      <c r="F15" s="4" t="s">
        <v>43</v>
      </c>
      <c r="G15" s="5">
        <v>4359.5200000000004</v>
      </c>
      <c r="H15" s="5"/>
      <c r="I15" s="5">
        <v>669485.24</v>
      </c>
    </row>
    <row r="16" spans="1:9" x14ac:dyDescent="0.15">
      <c r="A16" s="2">
        <v>42171</v>
      </c>
      <c r="B16" s="3">
        <v>51</v>
      </c>
      <c r="C16" s="4" t="s">
        <v>41</v>
      </c>
      <c r="D16" s="4" t="s">
        <v>36</v>
      </c>
      <c r="E16" s="4" t="s">
        <v>42</v>
      </c>
      <c r="F16" s="4" t="s">
        <v>39</v>
      </c>
      <c r="G16" s="5">
        <v>20</v>
      </c>
      <c r="H16" s="5"/>
      <c r="I16" s="5">
        <v>669505.24</v>
      </c>
    </row>
    <row r="17" spans="1:9" x14ac:dyDescent="0.15">
      <c r="A17" s="2">
        <v>42171</v>
      </c>
      <c r="B17" s="3">
        <v>51</v>
      </c>
      <c r="C17" s="4" t="s">
        <v>41</v>
      </c>
      <c r="D17" s="4" t="s">
        <v>36</v>
      </c>
      <c r="E17" s="4" t="s">
        <v>42</v>
      </c>
      <c r="F17" s="4" t="s">
        <v>40</v>
      </c>
      <c r="G17" s="5">
        <v>1.2</v>
      </c>
      <c r="H17" s="5"/>
      <c r="I17" s="5">
        <v>669506.43999999994</v>
      </c>
    </row>
    <row r="18" spans="1:9" x14ac:dyDescent="0.15">
      <c r="A18" s="2">
        <v>42177</v>
      </c>
      <c r="B18" s="3">
        <v>51</v>
      </c>
      <c r="C18" s="4" t="s">
        <v>44</v>
      </c>
      <c r="D18" s="4" t="s">
        <v>45</v>
      </c>
      <c r="E18" s="4" t="s">
        <v>46</v>
      </c>
      <c r="F18" s="4" t="s">
        <v>47</v>
      </c>
      <c r="G18" s="5">
        <v>5179.3599999999997</v>
      </c>
      <c r="H18" s="5"/>
      <c r="I18" s="5">
        <v>674685.8</v>
      </c>
    </row>
    <row r="19" spans="1:9" x14ac:dyDescent="0.15">
      <c r="A19" s="2">
        <v>42184</v>
      </c>
      <c r="B19" s="3">
        <v>51</v>
      </c>
      <c r="C19" s="4" t="s">
        <v>48</v>
      </c>
      <c r="D19" s="4" t="s">
        <v>49</v>
      </c>
      <c r="E19" s="4" t="s">
        <v>50</v>
      </c>
      <c r="F19" s="4" t="s">
        <v>51</v>
      </c>
      <c r="G19" s="5">
        <v>210</v>
      </c>
      <c r="H19" s="5"/>
      <c r="I19" s="5">
        <v>674895.8</v>
      </c>
    </row>
    <row r="20" spans="1:9" x14ac:dyDescent="0.15">
      <c r="A20" s="2">
        <v>42184</v>
      </c>
      <c r="B20" s="3">
        <v>51</v>
      </c>
      <c r="C20" s="4" t="s">
        <v>48</v>
      </c>
      <c r="D20" s="4" t="s">
        <v>49</v>
      </c>
      <c r="E20" s="4" t="s">
        <v>50</v>
      </c>
      <c r="F20" s="4" t="s">
        <v>52</v>
      </c>
      <c r="G20" s="5">
        <v>275</v>
      </c>
      <c r="H20" s="5"/>
      <c r="I20" s="5">
        <v>675170.8</v>
      </c>
    </row>
    <row r="21" spans="1:9" x14ac:dyDescent="0.15">
      <c r="A21" s="2">
        <v>42184</v>
      </c>
      <c r="B21" s="3">
        <v>51</v>
      </c>
      <c r="C21" s="4" t="s">
        <v>48</v>
      </c>
      <c r="D21" s="4" t="s">
        <v>49</v>
      </c>
      <c r="E21" s="4" t="s">
        <v>50</v>
      </c>
      <c r="F21" s="4" t="s">
        <v>53</v>
      </c>
      <c r="G21" s="5">
        <v>5700</v>
      </c>
      <c r="H21" s="5"/>
      <c r="I21" s="5">
        <v>680870.8</v>
      </c>
    </row>
    <row r="22" spans="1:9" x14ac:dyDescent="0.15">
      <c r="A22" s="2">
        <v>42184</v>
      </c>
      <c r="B22" s="3">
        <v>51</v>
      </c>
      <c r="C22" s="4" t="s">
        <v>48</v>
      </c>
      <c r="D22" s="4" t="s">
        <v>49</v>
      </c>
      <c r="E22" s="4" t="s">
        <v>50</v>
      </c>
      <c r="F22" s="4" t="s">
        <v>54</v>
      </c>
      <c r="G22" s="5">
        <v>371.1</v>
      </c>
      <c r="H22" s="5"/>
      <c r="I22" s="5">
        <v>681241.9</v>
      </c>
    </row>
    <row r="23" spans="1:9" x14ac:dyDescent="0.15">
      <c r="A23" s="2">
        <v>42185</v>
      </c>
      <c r="B23" s="3">
        <v>51</v>
      </c>
      <c r="C23" s="4" t="s">
        <v>55</v>
      </c>
      <c r="D23" s="4" t="s">
        <v>56</v>
      </c>
      <c r="E23" s="4" t="s">
        <v>57</v>
      </c>
      <c r="F23" s="4" t="s">
        <v>58</v>
      </c>
      <c r="G23" s="5">
        <v>2540</v>
      </c>
      <c r="H23" s="5"/>
      <c r="I23" s="5">
        <v>683781.9</v>
      </c>
    </row>
    <row r="24" spans="1:9" x14ac:dyDescent="0.15">
      <c r="A24" s="2">
        <v>42185</v>
      </c>
      <c r="B24" s="3">
        <v>51</v>
      </c>
      <c r="C24" s="4" t="s">
        <v>55</v>
      </c>
      <c r="D24" s="4" t="s">
        <v>56</v>
      </c>
      <c r="E24" s="4" t="s">
        <v>57</v>
      </c>
      <c r="F24" s="4" t="s">
        <v>59</v>
      </c>
      <c r="G24" s="5">
        <v>2180</v>
      </c>
      <c r="H24" s="5"/>
      <c r="I24" s="5">
        <v>685961.9</v>
      </c>
    </row>
    <row r="25" spans="1:9" x14ac:dyDescent="0.15">
      <c r="A25" s="2">
        <v>42193</v>
      </c>
      <c r="B25" s="3">
        <v>61</v>
      </c>
      <c r="C25" s="4" t="s">
        <v>60</v>
      </c>
      <c r="D25" s="4" t="s">
        <v>61</v>
      </c>
      <c r="E25" s="4" t="s">
        <v>62</v>
      </c>
      <c r="F25" s="4" t="s">
        <v>63</v>
      </c>
      <c r="G25" s="5">
        <v>1007.25</v>
      </c>
      <c r="H25" s="5"/>
      <c r="I25" s="5">
        <v>686969.15</v>
      </c>
    </row>
    <row r="26" spans="1:9" x14ac:dyDescent="0.15">
      <c r="A26" s="2">
        <v>42193</v>
      </c>
      <c r="B26" s="3">
        <v>61</v>
      </c>
      <c r="C26" s="4" t="s">
        <v>60</v>
      </c>
      <c r="D26" s="4" t="s">
        <v>61</v>
      </c>
      <c r="E26" s="4" t="s">
        <v>62</v>
      </c>
      <c r="F26" s="4" t="s">
        <v>64</v>
      </c>
      <c r="G26" s="5">
        <v>194.81</v>
      </c>
      <c r="H26" s="5"/>
      <c r="I26" s="5">
        <v>687163.96</v>
      </c>
    </row>
    <row r="27" spans="1:9" x14ac:dyDescent="0.15">
      <c r="A27" s="2">
        <v>42193</v>
      </c>
      <c r="B27" s="3">
        <v>61</v>
      </c>
      <c r="C27" s="4" t="s">
        <v>65</v>
      </c>
      <c r="D27" s="4" t="s">
        <v>66</v>
      </c>
      <c r="E27" s="4" t="s">
        <v>67</v>
      </c>
      <c r="F27" s="4" t="s">
        <v>68</v>
      </c>
      <c r="G27" s="5">
        <v>700</v>
      </c>
      <c r="H27" s="5"/>
      <c r="I27" s="5">
        <v>687863.96</v>
      </c>
    </row>
    <row r="28" spans="1:9" x14ac:dyDescent="0.15">
      <c r="A28" s="2">
        <v>42208</v>
      </c>
      <c r="B28" s="3">
        <v>61</v>
      </c>
      <c r="C28" s="4" t="s">
        <v>69</v>
      </c>
      <c r="D28" s="4" t="s">
        <v>70</v>
      </c>
      <c r="E28" s="4" t="s">
        <v>71</v>
      </c>
      <c r="F28" s="4" t="s">
        <v>72</v>
      </c>
      <c r="G28" s="5">
        <v>960</v>
      </c>
      <c r="H28" s="5"/>
      <c r="I28" s="5">
        <v>688823.96</v>
      </c>
    </row>
    <row r="29" spans="1:9" x14ac:dyDescent="0.15">
      <c r="A29" s="2">
        <v>42208</v>
      </c>
      <c r="B29" s="3">
        <v>61</v>
      </c>
      <c r="C29" s="4" t="s">
        <v>69</v>
      </c>
      <c r="D29" s="4" t="s">
        <v>70</v>
      </c>
      <c r="E29" s="4" t="s">
        <v>71</v>
      </c>
      <c r="F29" s="4" t="s">
        <v>54</v>
      </c>
      <c r="G29" s="5">
        <v>57.6</v>
      </c>
      <c r="H29" s="5"/>
      <c r="I29" s="5">
        <v>688881.56</v>
      </c>
    </row>
    <row r="30" spans="1:9" x14ac:dyDescent="0.15">
      <c r="A30" s="2">
        <v>42208</v>
      </c>
      <c r="B30" s="3">
        <v>61</v>
      </c>
      <c r="C30" s="4" t="s">
        <v>73</v>
      </c>
      <c r="D30" s="4" t="s">
        <v>74</v>
      </c>
      <c r="E30" s="4" t="s">
        <v>57</v>
      </c>
      <c r="F30" s="4" t="s">
        <v>75</v>
      </c>
      <c r="G30" s="5">
        <v>2085</v>
      </c>
      <c r="H30" s="5"/>
      <c r="I30" s="5">
        <v>690966.56</v>
      </c>
    </row>
    <row r="31" spans="1:9" x14ac:dyDescent="0.15">
      <c r="A31" s="2">
        <v>42209</v>
      </c>
      <c r="B31" s="3">
        <v>61</v>
      </c>
      <c r="C31" s="4" t="s">
        <v>76</v>
      </c>
      <c r="D31" s="4" t="s">
        <v>77</v>
      </c>
      <c r="E31" s="4" t="s">
        <v>78</v>
      </c>
      <c r="F31" s="4" t="s">
        <v>79</v>
      </c>
      <c r="G31" s="5">
        <v>16380</v>
      </c>
      <c r="H31" s="5"/>
      <c r="I31" s="5">
        <v>707346.56</v>
      </c>
    </row>
    <row r="32" spans="1:9" x14ac:dyDescent="0.15">
      <c r="A32" s="2">
        <v>42216</v>
      </c>
      <c r="B32" s="3">
        <v>61</v>
      </c>
      <c r="C32" s="4" t="s">
        <v>80</v>
      </c>
      <c r="D32" s="4" t="s">
        <v>81</v>
      </c>
      <c r="E32" s="4" t="s">
        <v>82</v>
      </c>
      <c r="F32" s="4" t="s">
        <v>83</v>
      </c>
      <c r="G32" s="5">
        <v>3000</v>
      </c>
      <c r="H32" s="5"/>
      <c r="I32" s="5">
        <v>710346.56</v>
      </c>
    </row>
    <row r="33" spans="1:9" x14ac:dyDescent="0.15">
      <c r="A33" s="2">
        <v>42216</v>
      </c>
      <c r="B33" s="3">
        <v>65</v>
      </c>
      <c r="C33" s="4" t="s">
        <v>84</v>
      </c>
      <c r="D33" s="4" t="s">
        <v>32</v>
      </c>
      <c r="E33" s="4" t="s">
        <v>85</v>
      </c>
      <c r="F33" s="4" t="s">
        <v>86</v>
      </c>
      <c r="G33" s="5">
        <v>347</v>
      </c>
      <c r="H33" s="5"/>
      <c r="I33" s="5">
        <v>710693.56</v>
      </c>
    </row>
    <row r="34" spans="1:9" x14ac:dyDescent="0.15">
      <c r="A34" s="2">
        <v>42223</v>
      </c>
      <c r="B34" s="3">
        <v>71</v>
      </c>
      <c r="C34" s="4" t="s">
        <v>87</v>
      </c>
      <c r="D34" s="4" t="s">
        <v>88</v>
      </c>
      <c r="E34" s="4" t="s">
        <v>46</v>
      </c>
      <c r="F34" s="4" t="s">
        <v>89</v>
      </c>
      <c r="G34" s="5">
        <v>810.75</v>
      </c>
      <c r="H34" s="5"/>
      <c r="I34" s="5">
        <v>711504.31</v>
      </c>
    </row>
    <row r="35" spans="1:9" x14ac:dyDescent="0.15">
      <c r="A35" s="2">
        <v>42223</v>
      </c>
      <c r="B35" s="3">
        <v>71</v>
      </c>
      <c r="C35" s="4" t="s">
        <v>87</v>
      </c>
      <c r="D35" s="4" t="s">
        <v>88</v>
      </c>
      <c r="E35" s="4" t="s">
        <v>46</v>
      </c>
      <c r="F35" s="4" t="s">
        <v>90</v>
      </c>
      <c r="G35" s="5">
        <v>277.02999999999997</v>
      </c>
      <c r="H35" s="5"/>
      <c r="I35" s="5">
        <v>711781.34</v>
      </c>
    </row>
    <row r="36" spans="1:9" x14ac:dyDescent="0.15">
      <c r="A36" s="2">
        <v>42223</v>
      </c>
      <c r="B36" s="3">
        <v>71</v>
      </c>
      <c r="C36" s="4" t="s">
        <v>87</v>
      </c>
      <c r="D36" s="4" t="s">
        <v>88</v>
      </c>
      <c r="E36" s="4" t="s">
        <v>46</v>
      </c>
      <c r="F36" s="4" t="s">
        <v>91</v>
      </c>
      <c r="G36" s="5">
        <v>85.2</v>
      </c>
      <c r="H36" s="5"/>
      <c r="I36" s="5">
        <v>711866.54</v>
      </c>
    </row>
    <row r="37" spans="1:9" x14ac:dyDescent="0.15">
      <c r="A37" s="2">
        <v>42223</v>
      </c>
      <c r="B37" s="3">
        <v>71</v>
      </c>
      <c r="C37" s="4" t="s">
        <v>87</v>
      </c>
      <c r="D37" s="4" t="s">
        <v>88</v>
      </c>
      <c r="E37" s="4" t="s">
        <v>46</v>
      </c>
      <c r="F37" s="4" t="s">
        <v>92</v>
      </c>
      <c r="G37" s="5">
        <v>200</v>
      </c>
      <c r="H37" s="5"/>
      <c r="I37" s="5">
        <v>712066.54</v>
      </c>
    </row>
    <row r="38" spans="1:9" x14ac:dyDescent="0.15">
      <c r="A38" s="2">
        <v>42223</v>
      </c>
      <c r="B38" s="3">
        <v>71</v>
      </c>
      <c r="C38" s="4" t="s">
        <v>87</v>
      </c>
      <c r="D38" s="4" t="s">
        <v>88</v>
      </c>
      <c r="E38" s="4" t="s">
        <v>46</v>
      </c>
      <c r="F38" s="4" t="s">
        <v>93</v>
      </c>
      <c r="G38" s="5">
        <v>412.1</v>
      </c>
      <c r="H38" s="5"/>
      <c r="I38" s="5">
        <v>712478.64</v>
      </c>
    </row>
    <row r="39" spans="1:9" x14ac:dyDescent="0.15">
      <c r="A39" s="2">
        <v>42223</v>
      </c>
      <c r="B39" s="3">
        <v>71</v>
      </c>
      <c r="C39" s="4" t="s">
        <v>87</v>
      </c>
      <c r="D39" s="4" t="s">
        <v>88</v>
      </c>
      <c r="E39" s="4" t="s">
        <v>46</v>
      </c>
      <c r="F39" s="4" t="s">
        <v>94</v>
      </c>
      <c r="G39" s="5">
        <v>655.1</v>
      </c>
      <c r="H39" s="5"/>
      <c r="I39" s="5">
        <v>713133.74</v>
      </c>
    </row>
    <row r="40" spans="1:9" x14ac:dyDescent="0.15">
      <c r="A40" s="2">
        <v>42223</v>
      </c>
      <c r="B40" s="3">
        <v>71</v>
      </c>
      <c r="C40" s="4" t="s">
        <v>87</v>
      </c>
      <c r="D40" s="4" t="s">
        <v>88</v>
      </c>
      <c r="E40" s="4" t="s">
        <v>46</v>
      </c>
      <c r="F40" s="4" t="s">
        <v>95</v>
      </c>
      <c r="G40" s="5">
        <v>425.1</v>
      </c>
      <c r="H40" s="5"/>
      <c r="I40" s="5">
        <v>713558.84</v>
      </c>
    </row>
    <row r="41" spans="1:9" x14ac:dyDescent="0.15">
      <c r="A41" s="2">
        <v>42223</v>
      </c>
      <c r="B41" s="3">
        <v>71</v>
      </c>
      <c r="C41" s="4" t="s">
        <v>87</v>
      </c>
      <c r="D41" s="4" t="s">
        <v>88</v>
      </c>
      <c r="E41" s="4" t="s">
        <v>46</v>
      </c>
      <c r="F41" s="4" t="s">
        <v>96</v>
      </c>
      <c r="G41" s="5">
        <v>417.5</v>
      </c>
      <c r="H41" s="5"/>
      <c r="I41" s="5">
        <v>713976.34</v>
      </c>
    </row>
    <row r="42" spans="1:9" x14ac:dyDescent="0.15">
      <c r="A42" s="2">
        <v>42229</v>
      </c>
      <c r="B42" s="3">
        <v>71</v>
      </c>
      <c r="C42" s="4" t="s">
        <v>97</v>
      </c>
      <c r="D42" s="4" t="s">
        <v>98</v>
      </c>
      <c r="E42" s="4" t="s">
        <v>57</v>
      </c>
      <c r="F42" s="4" t="s">
        <v>99</v>
      </c>
      <c r="G42" s="5">
        <v>4200</v>
      </c>
      <c r="H42" s="5"/>
      <c r="I42" s="5">
        <v>718176.34</v>
      </c>
    </row>
    <row r="43" spans="1:9" x14ac:dyDescent="0.15">
      <c r="A43" s="2">
        <v>42229</v>
      </c>
      <c r="B43" s="3">
        <v>71</v>
      </c>
      <c r="C43" s="4" t="s">
        <v>100</v>
      </c>
      <c r="D43" s="4" t="s">
        <v>101</v>
      </c>
      <c r="E43" s="4" t="s">
        <v>102</v>
      </c>
      <c r="F43" s="4" t="s">
        <v>103</v>
      </c>
      <c r="G43" s="5">
        <v>420</v>
      </c>
      <c r="H43" s="5"/>
      <c r="I43" s="5">
        <v>718596.34</v>
      </c>
    </row>
    <row r="44" spans="1:9" x14ac:dyDescent="0.15">
      <c r="A44" s="2">
        <v>42229</v>
      </c>
      <c r="B44" s="3">
        <v>71</v>
      </c>
      <c r="C44" s="4" t="s">
        <v>100</v>
      </c>
      <c r="D44" s="4" t="s">
        <v>101</v>
      </c>
      <c r="E44" s="4" t="s">
        <v>102</v>
      </c>
      <c r="F44" s="4" t="s">
        <v>104</v>
      </c>
      <c r="G44" s="5">
        <v>60</v>
      </c>
      <c r="H44" s="5"/>
      <c r="I44" s="5">
        <v>718656.34</v>
      </c>
    </row>
    <row r="45" spans="1:9" x14ac:dyDescent="0.15">
      <c r="A45" s="2">
        <v>42229</v>
      </c>
      <c r="B45" s="3">
        <v>71</v>
      </c>
      <c r="C45" s="4" t="s">
        <v>100</v>
      </c>
      <c r="D45" s="4" t="s">
        <v>101</v>
      </c>
      <c r="E45" s="4" t="s">
        <v>102</v>
      </c>
      <c r="F45" s="4" t="s">
        <v>105</v>
      </c>
      <c r="G45" s="5">
        <v>200</v>
      </c>
      <c r="H45" s="5"/>
      <c r="I45" s="5">
        <v>718856.34</v>
      </c>
    </row>
    <row r="46" spans="1:9" x14ac:dyDescent="0.15">
      <c r="A46" s="2">
        <v>42229</v>
      </c>
      <c r="B46" s="3">
        <v>71</v>
      </c>
      <c r="C46" s="4" t="s">
        <v>100</v>
      </c>
      <c r="D46" s="4" t="s">
        <v>101</v>
      </c>
      <c r="E46" s="4" t="s">
        <v>102</v>
      </c>
      <c r="F46" s="4" t="s">
        <v>106</v>
      </c>
      <c r="G46" s="5">
        <v>40.799999999999997</v>
      </c>
      <c r="H46" s="5"/>
      <c r="I46" s="5">
        <v>718897.14</v>
      </c>
    </row>
    <row r="47" spans="1:9" x14ac:dyDescent="0.15">
      <c r="A47" s="2">
        <v>42236</v>
      </c>
      <c r="B47" s="3">
        <v>71</v>
      </c>
      <c r="C47" s="4" t="s">
        <v>107</v>
      </c>
      <c r="D47" s="4" t="s">
        <v>108</v>
      </c>
      <c r="E47" s="4" t="s">
        <v>109</v>
      </c>
      <c r="F47" s="4" t="s">
        <v>110</v>
      </c>
      <c r="G47" s="5">
        <v>810.75</v>
      </c>
      <c r="H47" s="5"/>
      <c r="I47" s="5">
        <v>719707.89</v>
      </c>
    </row>
    <row r="48" spans="1:9" x14ac:dyDescent="0.15">
      <c r="A48" s="2">
        <v>42236</v>
      </c>
      <c r="B48" s="3">
        <v>71</v>
      </c>
      <c r="C48" s="4" t="s">
        <v>107</v>
      </c>
      <c r="D48" s="4" t="s">
        <v>108</v>
      </c>
      <c r="E48" s="4" t="s">
        <v>109</v>
      </c>
      <c r="F48" s="4" t="s">
        <v>111</v>
      </c>
      <c r="G48" s="5">
        <v>178.2</v>
      </c>
      <c r="H48" s="5"/>
      <c r="I48" s="5">
        <v>719886.09</v>
      </c>
    </row>
    <row r="49" spans="1:9" x14ac:dyDescent="0.15">
      <c r="A49" s="2">
        <v>42236</v>
      </c>
      <c r="B49" s="3">
        <v>71</v>
      </c>
      <c r="C49" s="4" t="s">
        <v>112</v>
      </c>
      <c r="D49" s="4" t="s">
        <v>113</v>
      </c>
      <c r="E49" s="4" t="s">
        <v>114</v>
      </c>
      <c r="F49" s="4" t="s">
        <v>115</v>
      </c>
      <c r="G49" s="5">
        <v>108</v>
      </c>
      <c r="H49" s="5"/>
      <c r="I49" s="5">
        <v>719994.09</v>
      </c>
    </row>
    <row r="50" spans="1:9" x14ac:dyDescent="0.15">
      <c r="A50" s="2">
        <v>42236</v>
      </c>
      <c r="B50" s="3">
        <v>71</v>
      </c>
      <c r="C50" s="4" t="s">
        <v>112</v>
      </c>
      <c r="D50" s="4" t="s">
        <v>113</v>
      </c>
      <c r="E50" s="4" t="s">
        <v>114</v>
      </c>
      <c r="F50" s="4" t="s">
        <v>116</v>
      </c>
      <c r="G50" s="5">
        <v>6.48</v>
      </c>
      <c r="H50" s="5"/>
      <c r="I50" s="5">
        <v>720000.57</v>
      </c>
    </row>
    <row r="51" spans="1:9" x14ac:dyDescent="0.15">
      <c r="A51" s="2">
        <v>42236</v>
      </c>
      <c r="B51" s="3">
        <v>71</v>
      </c>
      <c r="C51" s="4" t="s">
        <v>117</v>
      </c>
      <c r="D51" s="4" t="s">
        <v>118</v>
      </c>
      <c r="E51" s="4" t="s">
        <v>119</v>
      </c>
      <c r="F51" s="4" t="s">
        <v>120</v>
      </c>
      <c r="G51" s="5">
        <v>130.65</v>
      </c>
      <c r="H51" s="5"/>
      <c r="I51" s="5">
        <v>720131.22</v>
      </c>
    </row>
    <row r="52" spans="1:9" x14ac:dyDescent="0.15">
      <c r="A52" s="2">
        <v>42236</v>
      </c>
      <c r="B52" s="3">
        <v>71</v>
      </c>
      <c r="C52" s="4" t="s">
        <v>117</v>
      </c>
      <c r="D52" s="4" t="s">
        <v>118</v>
      </c>
      <c r="E52" s="4" t="s">
        <v>119</v>
      </c>
      <c r="F52" s="4" t="s">
        <v>120</v>
      </c>
      <c r="G52" s="5">
        <v>391.97</v>
      </c>
      <c r="H52" s="5"/>
      <c r="I52" s="5">
        <v>720523.19</v>
      </c>
    </row>
    <row r="53" spans="1:9" x14ac:dyDescent="0.15">
      <c r="A53" s="2">
        <v>42236</v>
      </c>
      <c r="B53" s="3">
        <v>71</v>
      </c>
      <c r="C53" s="4" t="s">
        <v>121</v>
      </c>
      <c r="D53" s="4" t="s">
        <v>122</v>
      </c>
      <c r="E53" s="4" t="s">
        <v>123</v>
      </c>
      <c r="F53" s="4" t="s">
        <v>124</v>
      </c>
      <c r="G53" s="5">
        <v>1406.1</v>
      </c>
      <c r="H53" s="5"/>
      <c r="I53" s="5">
        <v>721929.29</v>
      </c>
    </row>
    <row r="54" spans="1:9" x14ac:dyDescent="0.15">
      <c r="A54" s="2">
        <v>42236</v>
      </c>
      <c r="B54" s="3">
        <v>71</v>
      </c>
      <c r="C54" s="4" t="s">
        <v>121</v>
      </c>
      <c r="D54" s="4" t="s">
        <v>122</v>
      </c>
      <c r="E54" s="4" t="s">
        <v>123</v>
      </c>
      <c r="F54" s="4" t="s">
        <v>125</v>
      </c>
      <c r="G54" s="5">
        <v>3.9</v>
      </c>
      <c r="H54" s="5"/>
      <c r="I54" s="5">
        <v>721933.19</v>
      </c>
    </row>
    <row r="55" spans="1:9" x14ac:dyDescent="0.15">
      <c r="A55" s="2">
        <v>42236</v>
      </c>
      <c r="B55" s="3">
        <v>71</v>
      </c>
      <c r="C55" s="4" t="s">
        <v>121</v>
      </c>
      <c r="D55" s="4" t="s">
        <v>122</v>
      </c>
      <c r="E55" s="4" t="s">
        <v>123</v>
      </c>
      <c r="F55" s="4" t="s">
        <v>126</v>
      </c>
      <c r="G55" s="5">
        <v>1191.0999999999999</v>
      </c>
      <c r="H55" s="5"/>
      <c r="I55" s="5">
        <v>723124.29</v>
      </c>
    </row>
    <row r="56" spans="1:9" x14ac:dyDescent="0.15">
      <c r="A56" s="2">
        <v>42236</v>
      </c>
      <c r="B56" s="3">
        <v>71</v>
      </c>
      <c r="C56" s="4" t="s">
        <v>121</v>
      </c>
      <c r="D56" s="4" t="s">
        <v>122</v>
      </c>
      <c r="E56" s="4" t="s">
        <v>123</v>
      </c>
      <c r="F56" s="4" t="s">
        <v>125</v>
      </c>
      <c r="G56" s="5">
        <v>3.9</v>
      </c>
      <c r="H56" s="5"/>
      <c r="I56" s="5">
        <v>723128.19</v>
      </c>
    </row>
    <row r="57" spans="1:9" x14ac:dyDescent="0.15">
      <c r="A57" s="2">
        <v>42236</v>
      </c>
      <c r="B57" s="3">
        <v>71</v>
      </c>
      <c r="C57" s="4" t="s">
        <v>121</v>
      </c>
      <c r="D57" s="4" t="s">
        <v>122</v>
      </c>
      <c r="E57" s="4" t="s">
        <v>123</v>
      </c>
      <c r="F57" s="4" t="s">
        <v>127</v>
      </c>
      <c r="G57" s="5">
        <v>1716.1</v>
      </c>
      <c r="H57" s="5"/>
      <c r="I57" s="5">
        <v>724844.29</v>
      </c>
    </row>
    <row r="58" spans="1:9" x14ac:dyDescent="0.15">
      <c r="A58" s="2">
        <v>42236</v>
      </c>
      <c r="B58" s="3">
        <v>71</v>
      </c>
      <c r="C58" s="4" t="s">
        <v>121</v>
      </c>
      <c r="D58" s="4" t="s">
        <v>122</v>
      </c>
      <c r="E58" s="4" t="s">
        <v>123</v>
      </c>
      <c r="F58" s="4" t="s">
        <v>125</v>
      </c>
      <c r="G58" s="5">
        <v>3.9</v>
      </c>
      <c r="H58" s="5"/>
      <c r="I58" s="5">
        <v>724848.19</v>
      </c>
    </row>
    <row r="59" spans="1:9" x14ac:dyDescent="0.15">
      <c r="A59" s="2">
        <v>42242</v>
      </c>
      <c r="B59" s="3">
        <v>71</v>
      </c>
      <c r="C59" s="4" t="s">
        <v>128</v>
      </c>
      <c r="D59" s="4" t="s">
        <v>129</v>
      </c>
      <c r="E59" s="4" t="s">
        <v>130</v>
      </c>
      <c r="F59" s="4" t="s">
        <v>131</v>
      </c>
      <c r="G59" s="5">
        <v>129.5</v>
      </c>
      <c r="H59" s="5"/>
      <c r="I59" s="5">
        <v>724977.69</v>
      </c>
    </row>
    <row r="60" spans="1:9" x14ac:dyDescent="0.15">
      <c r="A60" s="2">
        <v>42242</v>
      </c>
      <c r="B60" s="3">
        <v>71</v>
      </c>
      <c r="C60" s="4" t="s">
        <v>128</v>
      </c>
      <c r="D60" s="4" t="s">
        <v>129</v>
      </c>
      <c r="E60" s="4" t="s">
        <v>130</v>
      </c>
      <c r="F60" s="4" t="s">
        <v>132</v>
      </c>
      <c r="G60" s="5">
        <v>65.75</v>
      </c>
      <c r="H60" s="5"/>
      <c r="I60" s="5">
        <v>725043.44</v>
      </c>
    </row>
    <row r="61" spans="1:9" x14ac:dyDescent="0.15">
      <c r="A61" s="2">
        <v>42250</v>
      </c>
      <c r="B61" s="3">
        <v>83</v>
      </c>
      <c r="C61" s="4" t="s">
        <v>133</v>
      </c>
      <c r="D61" s="4" t="s">
        <v>134</v>
      </c>
      <c r="E61" s="4" t="s">
        <v>135</v>
      </c>
      <c r="F61" s="4" t="s">
        <v>136</v>
      </c>
      <c r="G61" s="5">
        <v>11.95</v>
      </c>
      <c r="H61" s="5"/>
      <c r="I61" s="5">
        <v>725055.39</v>
      </c>
    </row>
    <row r="62" spans="1:9" x14ac:dyDescent="0.15">
      <c r="A62" s="2">
        <v>42261</v>
      </c>
      <c r="B62" s="3">
        <v>81</v>
      </c>
      <c r="C62" s="4" t="s">
        <v>137</v>
      </c>
      <c r="D62" s="4" t="s">
        <v>138</v>
      </c>
      <c r="E62" s="4" t="s">
        <v>130</v>
      </c>
      <c r="F62" s="4" t="s">
        <v>139</v>
      </c>
      <c r="G62" s="5">
        <v>756</v>
      </c>
      <c r="H62" s="5"/>
      <c r="I62" s="5">
        <v>725811.39</v>
      </c>
    </row>
    <row r="63" spans="1:9" x14ac:dyDescent="0.15">
      <c r="A63" s="2">
        <v>42261</v>
      </c>
      <c r="B63" s="3">
        <v>81</v>
      </c>
      <c r="C63" s="4" t="s">
        <v>137</v>
      </c>
      <c r="D63" s="4" t="s">
        <v>138</v>
      </c>
      <c r="E63" s="4" t="s">
        <v>130</v>
      </c>
      <c r="F63" s="4" t="s">
        <v>140</v>
      </c>
      <c r="G63" s="5">
        <v>215.2</v>
      </c>
      <c r="H63" s="5"/>
      <c r="I63" s="5">
        <v>726026.59</v>
      </c>
    </row>
    <row r="64" spans="1:9" x14ac:dyDescent="0.15">
      <c r="A64" s="2">
        <v>42261</v>
      </c>
      <c r="B64" s="3">
        <v>81</v>
      </c>
      <c r="C64" s="4" t="s">
        <v>137</v>
      </c>
      <c r="D64" s="4" t="s">
        <v>138</v>
      </c>
      <c r="E64" s="4" t="s">
        <v>130</v>
      </c>
      <c r="F64" s="4" t="s">
        <v>141</v>
      </c>
      <c r="G64" s="5">
        <v>15</v>
      </c>
      <c r="H64" s="5"/>
      <c r="I64" s="5">
        <v>726041.59</v>
      </c>
    </row>
    <row r="65" spans="1:9" x14ac:dyDescent="0.15">
      <c r="A65" s="2">
        <v>42261</v>
      </c>
      <c r="B65" s="3">
        <v>81</v>
      </c>
      <c r="C65" s="4" t="s">
        <v>137</v>
      </c>
      <c r="D65" s="4" t="s">
        <v>138</v>
      </c>
      <c r="E65" s="4" t="s">
        <v>130</v>
      </c>
      <c r="F65" s="4" t="s">
        <v>142</v>
      </c>
      <c r="G65" s="5">
        <v>157.75</v>
      </c>
      <c r="H65" s="5"/>
      <c r="I65" s="5">
        <v>726199.34</v>
      </c>
    </row>
    <row r="66" spans="1:9" x14ac:dyDescent="0.15">
      <c r="A66" s="2">
        <v>42261</v>
      </c>
      <c r="B66" s="3">
        <v>81</v>
      </c>
      <c r="C66" s="4" t="s">
        <v>143</v>
      </c>
      <c r="D66" s="4" t="s">
        <v>144</v>
      </c>
      <c r="E66" s="4" t="s">
        <v>145</v>
      </c>
      <c r="F66" s="4" t="s">
        <v>139</v>
      </c>
      <c r="G66" s="5">
        <v>770.25</v>
      </c>
      <c r="H66" s="5"/>
      <c r="I66" s="5">
        <v>726969.59</v>
      </c>
    </row>
    <row r="67" spans="1:9" x14ac:dyDescent="0.15">
      <c r="A67" s="2">
        <v>42261</v>
      </c>
      <c r="B67" s="3">
        <v>81</v>
      </c>
      <c r="C67" s="4" t="s">
        <v>143</v>
      </c>
      <c r="D67" s="4" t="s">
        <v>144</v>
      </c>
      <c r="E67" s="4" t="s">
        <v>145</v>
      </c>
      <c r="F67" s="4" t="s">
        <v>146</v>
      </c>
      <c r="G67" s="5">
        <v>46.41</v>
      </c>
      <c r="H67" s="5"/>
      <c r="I67" s="5">
        <v>727016</v>
      </c>
    </row>
    <row r="68" spans="1:9" x14ac:dyDescent="0.15">
      <c r="A68" s="2">
        <v>42261</v>
      </c>
      <c r="B68" s="3">
        <v>81</v>
      </c>
      <c r="C68" s="4" t="s">
        <v>143</v>
      </c>
      <c r="D68" s="4" t="s">
        <v>144</v>
      </c>
      <c r="E68" s="4" t="s">
        <v>145</v>
      </c>
      <c r="F68" s="4" t="s">
        <v>147</v>
      </c>
      <c r="G68" s="5">
        <v>190</v>
      </c>
      <c r="H68" s="5"/>
      <c r="I68" s="5">
        <v>727206</v>
      </c>
    </row>
    <row r="69" spans="1:9" x14ac:dyDescent="0.15">
      <c r="A69" s="2">
        <v>42261</v>
      </c>
      <c r="B69" s="3">
        <v>81</v>
      </c>
      <c r="C69" s="4" t="s">
        <v>143</v>
      </c>
      <c r="D69" s="4" t="s">
        <v>144</v>
      </c>
      <c r="E69" s="4" t="s">
        <v>145</v>
      </c>
      <c r="F69" s="4" t="s">
        <v>148</v>
      </c>
      <c r="G69" s="5">
        <v>61.5</v>
      </c>
      <c r="H69" s="5"/>
      <c r="I69" s="5">
        <v>727267.5</v>
      </c>
    </row>
    <row r="70" spans="1:9" x14ac:dyDescent="0.15">
      <c r="A70" s="2">
        <v>42261</v>
      </c>
      <c r="B70" s="3">
        <v>81</v>
      </c>
      <c r="C70" s="4" t="s">
        <v>149</v>
      </c>
      <c r="D70" s="4" t="s">
        <v>150</v>
      </c>
      <c r="E70" s="4" t="s">
        <v>119</v>
      </c>
      <c r="F70" s="4" t="s">
        <v>151</v>
      </c>
      <c r="G70" s="5">
        <v>738.26</v>
      </c>
      <c r="H70" s="5"/>
      <c r="I70" s="5">
        <v>728005.76</v>
      </c>
    </row>
    <row r="71" spans="1:9" x14ac:dyDescent="0.15">
      <c r="A71" s="2">
        <v>42261</v>
      </c>
      <c r="B71" s="3">
        <v>81</v>
      </c>
      <c r="C71" s="4" t="s">
        <v>152</v>
      </c>
      <c r="D71" s="4" t="s">
        <v>153</v>
      </c>
      <c r="E71" s="4" t="s">
        <v>46</v>
      </c>
      <c r="F71" s="4" t="s">
        <v>154</v>
      </c>
      <c r="G71" s="5">
        <v>770.25</v>
      </c>
      <c r="H71" s="5"/>
      <c r="I71" s="5">
        <v>728776.01</v>
      </c>
    </row>
    <row r="72" spans="1:9" x14ac:dyDescent="0.15">
      <c r="A72" s="2">
        <v>42261</v>
      </c>
      <c r="B72" s="3">
        <v>81</v>
      </c>
      <c r="C72" s="4" t="s">
        <v>152</v>
      </c>
      <c r="D72" s="4" t="s">
        <v>153</v>
      </c>
      <c r="E72" s="4" t="s">
        <v>46</v>
      </c>
      <c r="F72" s="4" t="s">
        <v>155</v>
      </c>
      <c r="G72" s="5">
        <v>102</v>
      </c>
      <c r="H72" s="5"/>
      <c r="I72" s="5">
        <v>728878.01</v>
      </c>
    </row>
    <row r="73" spans="1:9" x14ac:dyDescent="0.15">
      <c r="A73" s="2">
        <v>42261</v>
      </c>
      <c r="B73" s="3">
        <v>81</v>
      </c>
      <c r="C73" s="4" t="s">
        <v>152</v>
      </c>
      <c r="D73" s="4" t="s">
        <v>153</v>
      </c>
      <c r="E73" s="4" t="s">
        <v>46</v>
      </c>
      <c r="F73" s="4" t="s">
        <v>156</v>
      </c>
      <c r="G73" s="5">
        <v>380</v>
      </c>
      <c r="H73" s="5"/>
      <c r="I73" s="5">
        <v>729258.01</v>
      </c>
    </row>
    <row r="74" spans="1:9" x14ac:dyDescent="0.15">
      <c r="A74" s="2">
        <v>42261</v>
      </c>
      <c r="B74" s="3">
        <v>81</v>
      </c>
      <c r="C74" s="4" t="s">
        <v>152</v>
      </c>
      <c r="D74" s="4" t="s">
        <v>153</v>
      </c>
      <c r="E74" s="4" t="s">
        <v>46</v>
      </c>
      <c r="F74" s="4" t="s">
        <v>157</v>
      </c>
      <c r="G74" s="5">
        <v>69</v>
      </c>
      <c r="H74" s="5"/>
      <c r="I74" s="5">
        <v>729327.01</v>
      </c>
    </row>
    <row r="75" spans="1:9" x14ac:dyDescent="0.15">
      <c r="A75" s="2">
        <v>42261</v>
      </c>
      <c r="B75" s="3">
        <v>81</v>
      </c>
      <c r="C75" s="4" t="s">
        <v>152</v>
      </c>
      <c r="D75" s="4" t="s">
        <v>153</v>
      </c>
      <c r="E75" s="4" t="s">
        <v>46</v>
      </c>
      <c r="F75" s="4" t="s">
        <v>158</v>
      </c>
      <c r="G75" s="5">
        <v>180</v>
      </c>
      <c r="H75" s="5"/>
      <c r="I75" s="5">
        <v>729507.01</v>
      </c>
    </row>
    <row r="76" spans="1:9" x14ac:dyDescent="0.15">
      <c r="A76" s="2">
        <v>42261</v>
      </c>
      <c r="B76" s="3">
        <v>81</v>
      </c>
      <c r="C76" s="4" t="s">
        <v>152</v>
      </c>
      <c r="D76" s="4" t="s">
        <v>153</v>
      </c>
      <c r="E76" s="4" t="s">
        <v>46</v>
      </c>
      <c r="F76" s="4" t="s">
        <v>159</v>
      </c>
      <c r="G76" s="5">
        <v>1822.7</v>
      </c>
      <c r="H76" s="5"/>
      <c r="I76" s="5">
        <v>731329.71</v>
      </c>
    </row>
    <row r="77" spans="1:9" x14ac:dyDescent="0.15">
      <c r="A77" s="2">
        <v>42261</v>
      </c>
      <c r="B77" s="3">
        <v>81</v>
      </c>
      <c r="C77" s="4" t="s">
        <v>152</v>
      </c>
      <c r="D77" s="4" t="s">
        <v>153</v>
      </c>
      <c r="E77" s="4" t="s">
        <v>46</v>
      </c>
      <c r="F77" s="4" t="s">
        <v>160</v>
      </c>
      <c r="G77" s="5">
        <v>210.95</v>
      </c>
      <c r="H77" s="5"/>
      <c r="I77" s="5">
        <v>731540.66</v>
      </c>
    </row>
    <row r="78" spans="1:9" x14ac:dyDescent="0.15">
      <c r="A78" s="2">
        <v>42261</v>
      </c>
      <c r="B78" s="3">
        <v>81</v>
      </c>
      <c r="C78" s="4" t="s">
        <v>152</v>
      </c>
      <c r="D78" s="4" t="s">
        <v>153</v>
      </c>
      <c r="E78" s="4" t="s">
        <v>46</v>
      </c>
      <c r="F78" s="4" t="s">
        <v>161</v>
      </c>
      <c r="G78" s="5">
        <v>9</v>
      </c>
      <c r="H78" s="5"/>
      <c r="I78" s="5">
        <v>731549.66</v>
      </c>
    </row>
    <row r="79" spans="1:9" x14ac:dyDescent="0.15">
      <c r="A79" s="2">
        <v>42269</v>
      </c>
      <c r="B79" s="3">
        <v>83</v>
      </c>
      <c r="C79" s="4" t="s">
        <v>162</v>
      </c>
      <c r="D79" s="4" t="s">
        <v>134</v>
      </c>
      <c r="E79" s="4" t="s">
        <v>163</v>
      </c>
      <c r="F79" s="4" t="s">
        <v>136</v>
      </c>
      <c r="G79" s="5">
        <v>75.599999999999994</v>
      </c>
      <c r="H79" s="5"/>
      <c r="I79" s="5">
        <v>731625.26</v>
      </c>
    </row>
    <row r="80" spans="1:9" x14ac:dyDescent="0.15">
      <c r="A80" s="2">
        <v>42275</v>
      </c>
      <c r="B80" s="3">
        <v>81</v>
      </c>
      <c r="C80" s="4" t="s">
        <v>164</v>
      </c>
      <c r="D80" s="4" t="s">
        <v>165</v>
      </c>
      <c r="E80" s="12" t="s">
        <v>22</v>
      </c>
      <c r="F80" s="12" t="s">
        <v>166</v>
      </c>
      <c r="G80" s="13">
        <v>53300</v>
      </c>
      <c r="H80" s="5"/>
      <c r="I80" s="5">
        <v>784925.26</v>
      </c>
    </row>
    <row r="81" spans="1:9" x14ac:dyDescent="0.15">
      <c r="A81" s="2">
        <v>42275</v>
      </c>
      <c r="B81" s="3">
        <v>81</v>
      </c>
      <c r="C81" s="4" t="s">
        <v>164</v>
      </c>
      <c r="D81" s="4" t="s">
        <v>165</v>
      </c>
      <c r="E81" s="12" t="s">
        <v>22</v>
      </c>
      <c r="F81" s="12" t="s">
        <v>167</v>
      </c>
      <c r="G81" s="13">
        <v>193440</v>
      </c>
      <c r="H81" s="5"/>
      <c r="I81" s="5">
        <v>978365.26</v>
      </c>
    </row>
    <row r="82" spans="1:9" x14ac:dyDescent="0.15">
      <c r="A82" s="6">
        <v>42275</v>
      </c>
      <c r="B82" s="8">
        <v>81</v>
      </c>
      <c r="C82" s="9" t="s">
        <v>164</v>
      </c>
      <c r="D82" s="9" t="s">
        <v>165</v>
      </c>
      <c r="E82" s="14" t="s">
        <v>22</v>
      </c>
      <c r="F82" s="14" t="s">
        <v>168</v>
      </c>
      <c r="G82" s="15">
        <v>3198</v>
      </c>
      <c r="H82" s="11"/>
      <c r="I82" s="11">
        <v>981563.26</v>
      </c>
    </row>
    <row r="83" spans="1:9" ht="12" thickBot="1" x14ac:dyDescent="0.2">
      <c r="A83" s="7"/>
      <c r="G83" s="10">
        <v>981563.25999999966</v>
      </c>
      <c r="H83" s="10">
        <v>0</v>
      </c>
    </row>
    <row r="84" spans="1:9" ht="12" thickTop="1" x14ac:dyDescent="0.15"/>
    <row r="86" spans="1:9" x14ac:dyDescent="0.15">
      <c r="G86" s="16"/>
      <c r="H86" s="16"/>
      <c r="I86" s="16"/>
    </row>
    <row r="87" spans="1:9" x14ac:dyDescent="0.15">
      <c r="G87" s="16"/>
      <c r="H87" s="16"/>
      <c r="I87" s="16"/>
    </row>
    <row r="88" spans="1:9" x14ac:dyDescent="0.15">
      <c r="G88" s="16">
        <v>1490000</v>
      </c>
      <c r="H88" s="16"/>
      <c r="I88" s="16"/>
    </row>
    <row r="89" spans="1:9" x14ac:dyDescent="0.15">
      <c r="G89" s="16"/>
      <c r="H89" s="16"/>
      <c r="I89" s="16"/>
    </row>
    <row r="90" spans="1:9" x14ac:dyDescent="0.15">
      <c r="G90" s="16">
        <f>G8+G9+G80+G81+G82</f>
        <v>874783</v>
      </c>
      <c r="H90" s="16">
        <f>624845*2</f>
        <v>1249690</v>
      </c>
      <c r="I90" s="16">
        <f>H90-G90</f>
        <v>374907</v>
      </c>
    </row>
    <row r="91" spans="1:9" x14ac:dyDescent="0.15">
      <c r="G91" s="16">
        <v>374907</v>
      </c>
      <c r="H91" s="16"/>
      <c r="I91" s="16"/>
    </row>
    <row r="92" spans="1:9" x14ac:dyDescent="0.15">
      <c r="G92" s="16"/>
      <c r="H92" s="16"/>
      <c r="I92" s="16"/>
    </row>
    <row r="93" spans="1:9" x14ac:dyDescent="0.15">
      <c r="G93" s="17">
        <f>SUM(G10:G79,G6:G7)</f>
        <v>106780.25999999998</v>
      </c>
      <c r="H93" s="16"/>
      <c r="I93" s="16"/>
    </row>
    <row r="94" spans="1:9" x14ac:dyDescent="0.15">
      <c r="G94" s="16"/>
      <c r="H94" s="16"/>
      <c r="I94" s="16"/>
    </row>
    <row r="95" spans="1:9" x14ac:dyDescent="0.15">
      <c r="F95" t="s">
        <v>169</v>
      </c>
      <c r="G95" s="16">
        <f>G88-G90-G91-G93</f>
        <v>133529.74000000002</v>
      </c>
    </row>
    <row r="96" spans="1:9" x14ac:dyDescent="0.15">
      <c r="G96" s="16">
        <v>104000</v>
      </c>
    </row>
    <row r="97" spans="7:7" x14ac:dyDescent="0.15">
      <c r="G97" s="16">
        <f>G95-G96</f>
        <v>29529.74000000002</v>
      </c>
    </row>
    <row r="98" spans="7:7" x14ac:dyDescent="0.15">
      <c r="G98" s="16"/>
    </row>
  </sheetData>
  <mergeCells count="3">
    <mergeCell ref="A1:I1"/>
    <mergeCell ref="A2:I2"/>
    <mergeCell ref="A3:I3"/>
  </mergeCells>
  <pageMargins left="0.7" right="0.7" top="0.75" bottom="0.75" header="0.3" footer="0.3"/>
  <pageSetup paperSize="9" scale="75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2015-10-09T10:20:22Z</dcterms:created>
  <dcterms:modified xsi:type="dcterms:W3CDTF">2015-10-13T10:16:06Z</dcterms:modified>
</cp:coreProperties>
</file>