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3D57E3A8-7667-47FC-900E-D5822596088B}" xr6:coauthVersionLast="45" xr6:coauthVersionMax="45" xr10:uidLastSave="{00000000-0000-0000-0000-000000000000}"/>
  <bookViews>
    <workbookView xWindow="-120" yWindow="-120" windowWidth="20730" windowHeight="11160" xr2:uid="{E02B7079-7F1A-4A4F-ACBC-FFB51A8AC9EF}"/>
  </bookViews>
  <sheets>
    <sheet name="Sheet1" sheetId="1" r:id="rId1"/>
    <sheet name="Sheet2" sheetId="2" r:id="rId2"/>
  </sheets>
  <definedNames>
    <definedName name="_xlnm._FilterDatabase" localSheetId="0" hidden="1">Sheet1!$A$4:$J$183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5" i="1" l="1"/>
  <c r="I161" i="1" l="1"/>
  <c r="I143" i="1"/>
  <c r="I76" i="1"/>
  <c r="I19" i="1" l="1"/>
  <c r="I16" i="1"/>
  <c r="I102" i="1"/>
  <c r="I89" i="1"/>
  <c r="I80" i="1"/>
  <c r="I83" i="1"/>
  <c r="I94" i="1"/>
  <c r="I177" i="1"/>
  <c r="I175" i="1"/>
  <c r="I110" i="1"/>
  <c r="I164" i="1"/>
  <c r="I155" i="1"/>
  <c r="I171" i="1"/>
  <c r="I126" i="1"/>
  <c r="I124" i="1"/>
  <c r="I128" i="1"/>
  <c r="I121" i="1"/>
  <c r="I113" i="1"/>
  <c r="I105" i="1"/>
  <c r="I87" i="1"/>
  <c r="I85" i="1"/>
  <c r="I31" i="1"/>
  <c r="I73" i="1"/>
  <c r="I66" i="1"/>
  <c r="I56" i="1"/>
  <c r="H189" i="1"/>
  <c r="I53" i="1"/>
  <c r="I44" i="1"/>
  <c r="I34" i="1"/>
  <c r="I28" i="1"/>
  <c r="I25" i="1" l="1"/>
  <c r="I50" i="1"/>
</calcChain>
</file>

<file path=xl/sharedStrings.xml><?xml version="1.0" encoding="utf-8"?>
<sst xmlns="http://schemas.openxmlformats.org/spreadsheetml/2006/main" count="901" uniqueCount="375">
  <si>
    <t xml:space="preserve">FAM TRIP                                </t>
  </si>
  <si>
    <t>Date : 08/11/2019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</si>
  <si>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</si>
  <si>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</si>
  <si>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</si>
  <si>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</si>
  <si>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</si>
  <si>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</si>
  <si>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</si>
  <si>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</si>
  <si>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</si>
  <si>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</si>
  <si>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</si>
  <si>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V2019/084</t>
  </si>
  <si>
    <t>PGTEFT3850</t>
  </si>
  <si>
    <t>DISCOVERY OVERLAND HOLIDAYS SDN BHD</t>
  </si>
  <si>
    <t>AIRASIA PR 3-6JAN-TRSPT,MEAL&amp;GUIDE</t>
  </si>
  <si>
    <t>V2019/114</t>
  </si>
  <si>
    <t>PGTEFT3870</t>
  </si>
  <si>
    <t>LIM YEE HARNG</t>
  </si>
  <si>
    <t>QATAR AIR FAM17-21/2/19-NETWORK SESSION</t>
  </si>
  <si>
    <t>QATAR AIR FAM17-21/2/19-CONTINGENCY</t>
  </si>
  <si>
    <t>V2019/148</t>
  </si>
  <si>
    <t>PGTEFT3895</t>
  </si>
  <si>
    <t>V2019/154</t>
  </si>
  <si>
    <t>PGTEFT3901</t>
  </si>
  <si>
    <t>MALATHI D/O MUNIANDY</t>
  </si>
  <si>
    <t>OR 00966</t>
  </si>
  <si>
    <t>EFT</t>
  </si>
  <si>
    <t>REFUND OF ADV TAKEN FOR V2019/114</t>
  </si>
  <si>
    <t>V2019/159</t>
  </si>
  <si>
    <t>PGTEFT3906</t>
  </si>
  <si>
    <t>BONIE MAG10-13/2/19TRSPT,MEAL&amp;GUIDE 4DAY</t>
  </si>
  <si>
    <t>V2019/169</t>
  </si>
  <si>
    <t>PGTEFT3916</t>
  </si>
  <si>
    <t>TOUR &amp; INCENTIVE TRAVEL SDN BHD</t>
  </si>
  <si>
    <t>QATAR AIR-KUWIAT31/1-2/3-TRSPT,GUIDE</t>
  </si>
  <si>
    <t>QATAR AIR-KUWIAT31/1-2/3-MEALS&amp;BEVERAGE</t>
  </si>
  <si>
    <t>V2019/175</t>
  </si>
  <si>
    <t>688361</t>
  </si>
  <si>
    <t>FTZ TRAVEL &amp; TOURS SDN BHD</t>
  </si>
  <si>
    <t>TW MR PLAYER TRANSPORTATION FOR 4 DAYS</t>
  </si>
  <si>
    <t>TW MR PLAYER 6% SST</t>
  </si>
  <si>
    <t>TW MR PLAYER MEALS ARRANGEMENT</t>
  </si>
  <si>
    <t>QATAR AIRWAYS ROMANIAN FAM - TRANSPORTAN</t>
  </si>
  <si>
    <t>QATAR AIRWAYS ROMANIAN FAM - 6% SST</t>
  </si>
  <si>
    <t>QATAR AIRWAYS ROMANIAN FAM - MEALS ARRAE</t>
  </si>
  <si>
    <t>V2019/139</t>
  </si>
  <si>
    <t>DR ADV</t>
  </si>
  <si>
    <t>SIEW PING - DINNER WITH MR PLAYER PRODDU</t>
  </si>
  <si>
    <t>TEAM</t>
  </si>
  <si>
    <t>V2019/211</t>
  </si>
  <si>
    <t>PGTEFT3947</t>
  </si>
  <si>
    <t>DISCOVER VACATIONS SDN BHD</t>
  </si>
  <si>
    <t>V2019/213</t>
  </si>
  <si>
    <t>PGTEFT3948</t>
  </si>
  <si>
    <t>CAHAYA UTARA SDN BHD</t>
  </si>
  <si>
    <t>TOURISM TAX</t>
  </si>
  <si>
    <t>V2019/215</t>
  </si>
  <si>
    <t>PGTEFT3950</t>
  </si>
  <si>
    <t>V2019/235</t>
  </si>
  <si>
    <t>PGTEFT3966</t>
  </si>
  <si>
    <t>GOOI HEAN KAR</t>
  </si>
  <si>
    <t>V2019/236</t>
  </si>
  <si>
    <t>PGTEFT3967</t>
  </si>
  <si>
    <t>6% SST</t>
  </si>
  <si>
    <t>V2019/239</t>
  </si>
  <si>
    <t>PGTEFT3970</t>
  </si>
  <si>
    <t>SEMANGAT KINI SDN BHD</t>
  </si>
  <si>
    <t>V2019/254</t>
  </si>
  <si>
    <t>PGTEFT3985</t>
  </si>
  <si>
    <t>9-10MAR'19-CASABLANCA FAM-TRASPOR&amp;GUIDE</t>
  </si>
  <si>
    <t>9-10MAR'19-CASABLANCA FAM - MEALS &amp; BEVE</t>
  </si>
  <si>
    <t>26-28FEB'19 SGP TRANSPORT &amp; GUIDE 12 PAX</t>
  </si>
  <si>
    <t>26-28FEB'19 SGP MEALS &amp; BEVERAGES 12 PAX</t>
  </si>
  <si>
    <t>V2019/289</t>
  </si>
  <si>
    <t>PGTEFT4004</t>
  </si>
  <si>
    <t>V2019/322</t>
  </si>
  <si>
    <t>PGTEFT4034</t>
  </si>
  <si>
    <t>QATAR AIRWAY ALGERIA FAM-19/21MAR19</t>
  </si>
  <si>
    <t>QATAR AIRWAY ALGERIA FAM-MEAL&amp;BEV</t>
  </si>
  <si>
    <t>V2019/327</t>
  </si>
  <si>
    <t>PGTEFT4039</t>
  </si>
  <si>
    <t>THOY SIEW PING</t>
  </si>
  <si>
    <t>MR PLAYER FILMING - PACK FOOD FOR CREW</t>
  </si>
  <si>
    <t>V2019/339</t>
  </si>
  <si>
    <t>688384</t>
  </si>
  <si>
    <t>SST 6%</t>
  </si>
  <si>
    <t>AMHC FAM- TRANSPORT &amp; GUIDE-22/2/19 1DAY</t>
  </si>
  <si>
    <t>SST 6 %</t>
  </si>
  <si>
    <t>AMHC FAM- MEALS ARRAGEMENT  22/2/19</t>
  </si>
  <si>
    <t>QATAR AIRWAYS UK TRAVEL-TRANSPORT 5 DAY</t>
  </si>
  <si>
    <t>QATAR AIRWAYS UK TRAVEL-MEAL 5 DAY</t>
  </si>
  <si>
    <t>QATAR AIRWAYS GEORGIA-TRANSPORT 3 DAY</t>
  </si>
  <si>
    <t>QATAR AIRWAYS GEORGIA - MEAL 3 DAY</t>
  </si>
  <si>
    <t>QATAR AIRWAYS TM DUBAI - TRANSPORT 4 DAY</t>
  </si>
  <si>
    <t>QATAR AIRWAYS TM DUBAI - MEAL 4 DAY</t>
  </si>
  <si>
    <t>QATAR AIRWAYS UK CORP TRAVEL -TRANSPORT</t>
  </si>
  <si>
    <t>QATAR AIRWAYS UK CORP TRAVEL -MEAL</t>
  </si>
  <si>
    <t>V2019/351</t>
  </si>
  <si>
    <t>PGTEFT4054</t>
  </si>
  <si>
    <t>TVB PROGRAMME SHOOTING-TRANSPORT</t>
  </si>
  <si>
    <t>TVB PROGRAMME SHOOTING - MEAL</t>
  </si>
  <si>
    <t>V2019/360</t>
  </si>
  <si>
    <t>PGTEFT4063</t>
  </si>
  <si>
    <t>PREMIUM MINDS SDN BHD</t>
  </si>
  <si>
    <t>NTV RUSSIA TV PROGRAM - HOTEL</t>
  </si>
  <si>
    <t>NTV RUSSIA TV PROGRAM - TOURISM TAX</t>
  </si>
  <si>
    <t>NTV RUSSIA TV PROGRAM - HOTEL FEE</t>
  </si>
  <si>
    <t>V2019/364</t>
  </si>
  <si>
    <t>PGTEFT4067</t>
  </si>
  <si>
    <t>AIR ASIA X FUKOKA - TRANSPORT (1-4/3/19)</t>
  </si>
  <si>
    <t>AIR ASIA X FUKOKA - MEAL (1-4/3/19)</t>
  </si>
  <si>
    <t>V2019/380</t>
  </si>
  <si>
    <t>PGTEFT4080</t>
  </si>
  <si>
    <t>EQTD CONSULTING SDN BHD</t>
  </si>
  <si>
    <t>DR'S SOUTHEAST ASIA SHOOTING - TRANSPORT</t>
  </si>
  <si>
    <t>V2019/390</t>
  </si>
  <si>
    <t>PGTEFT4090</t>
  </si>
  <si>
    <t>QATAR AIRWAYS AMMAN - 23-26/3/19 - TRANS</t>
  </si>
  <si>
    <t>QATAR AIRWAYS AMMAN - 23-26/3/19 - MEAL</t>
  </si>
  <si>
    <t>V2019/397</t>
  </si>
  <si>
    <t>688388</t>
  </si>
  <si>
    <t>NTV RUSSIA TV PROGRAMME(23-28/4/19)TRANS</t>
  </si>
  <si>
    <t>NTV RUSSIA TV PROGRAMME(23-28/4/19)-MEAL</t>
  </si>
  <si>
    <t>SHANG &amp; PG TWO CITIES PROJECT - TRANSPOT</t>
  </si>
  <si>
    <t>V2019/370</t>
  </si>
  <si>
    <t>MALATHI - VEGE SOUP FOR NTV RUSSIAN GROP</t>
  </si>
  <si>
    <t/>
  </si>
  <si>
    <t>V2019/409</t>
  </si>
  <si>
    <t>PGTEFT4106</t>
  </si>
  <si>
    <t>YOON PAULINE</t>
  </si>
  <si>
    <t>REIM - AIR ASIA CHIA FAM-PIFF-14ARP-BEVE</t>
  </si>
  <si>
    <t>V2019/446</t>
  </si>
  <si>
    <t>PGTEFT4135</t>
  </si>
  <si>
    <t>V2019/448</t>
  </si>
  <si>
    <t>SIEW PING - LUNCH HOSTING FOR AA</t>
  </si>
  <si>
    <t>MEDIA FAM ON 15/4/19</t>
  </si>
  <si>
    <t>SIEW PING - TEA BREAK FOR AIRASIA</t>
  </si>
  <si>
    <t>SIEW PING - TSG GUIDE FEE FOR AIRASIA</t>
  </si>
  <si>
    <t>MEDIA FAM ON 16/4/19</t>
  </si>
  <si>
    <t>V2019/521</t>
  </si>
  <si>
    <t>TT</t>
  </si>
  <si>
    <t>HOTELNAIR.COM</t>
  </si>
  <si>
    <t>SEOUL FAM-22-25/5- AIR FARE(4PAX)</t>
  </si>
  <si>
    <t>BANK CHARGES</t>
  </si>
  <si>
    <t>V2019/496</t>
  </si>
  <si>
    <t>PGTEFT4178</t>
  </si>
  <si>
    <t>SEOUL FAM-22-25/5-TRANSPORT(5PAX)</t>
  </si>
  <si>
    <t>AIRASIA FAM-24-26/5-TRANS.&amp;GUIDE(15PAX)</t>
  </si>
  <si>
    <t>V2019/498</t>
  </si>
  <si>
    <t>PGTEFT4180</t>
  </si>
  <si>
    <t>GOLDEN ADVANTURE</t>
  </si>
  <si>
    <t>JAPAN AIRLINE-3/5 - TRANS.&amp;GUIDE(5PAX)</t>
  </si>
  <si>
    <t>V2019/499</t>
  </si>
  <si>
    <t>PGTEFT4181</t>
  </si>
  <si>
    <t>KSL TRAVEL &amp; TOURS SDN BHD</t>
  </si>
  <si>
    <t>AIRASIA CHINA FAM-14-19/4 - LUNCH HOST</t>
  </si>
  <si>
    <t>AIRASIA CHINA FAM-14-19/4 - DINNER HOST</t>
  </si>
  <si>
    <t>AIRASIA CHINA FAM-14-19/4-DARK MANS.TICK</t>
  </si>
  <si>
    <t>AIRASIA CHINA FAM-14-19/4-LUNCH HOST</t>
  </si>
  <si>
    <t>V2019/516</t>
  </si>
  <si>
    <t>PGTEFT4198</t>
  </si>
  <si>
    <t>SEOUL FAM-22-25/5-DINNER HOSTING</t>
  </si>
  <si>
    <t>SEOUL FAM-22-25/5-LUNCH HOSTING</t>
  </si>
  <si>
    <t>SEOUL FAM-22-25/5-BEVERAGES</t>
  </si>
  <si>
    <t>SEOUL FAM-22-25/5-TRISHAW RIDE</t>
  </si>
  <si>
    <t>V2019/528</t>
  </si>
  <si>
    <t>PGTEFT4203</t>
  </si>
  <si>
    <t>BUSAN FA-24-26/5-BUGGY RIDE</t>
  </si>
  <si>
    <t>BUSAN FA-24-26/5-LUNCH HOST</t>
  </si>
  <si>
    <t>BUSAN FA-24-26/5-BEVERAGES</t>
  </si>
  <si>
    <t>V2019/558</t>
  </si>
  <si>
    <t>PGTEFT4223</t>
  </si>
  <si>
    <t>V2019/584</t>
  </si>
  <si>
    <t>PGTEFT4244</t>
  </si>
  <si>
    <t>LEE ICK JOO</t>
  </si>
  <si>
    <t>SEOUL FAM-22-25/05-TOUR GUIDE FEE</t>
  </si>
  <si>
    <t>SEOUL FAM-22-25/05-TRANSPORTATION</t>
  </si>
  <si>
    <t>V2019/666</t>
  </si>
  <si>
    <t>PGTEFT4310</t>
  </si>
  <si>
    <t>NEW ZEALAND FAM-TRANSPORTATION&amp;GUIDES</t>
  </si>
  <si>
    <t>NEW ZEALAND FAM-MEALS&amp;BEVERAGES</t>
  </si>
  <si>
    <t>V2019/667</t>
  </si>
  <si>
    <t>PGTEFT4311</t>
  </si>
  <si>
    <t>TITANIUM HIBICUS SDN BHD</t>
  </si>
  <si>
    <t>CO HOST TAIWAN SHOOTING ON 05/07/19</t>
  </si>
  <si>
    <t>V2019/719</t>
  </si>
  <si>
    <t>PGTEFT4352</t>
  </si>
  <si>
    <t>YAHOO TV-TRANSPORT&amp;GUIDE FOR 4 DAYS</t>
  </si>
  <si>
    <t>TRISHAW RIDE</t>
  </si>
  <si>
    <t>AUSTRALIA BLOGGERS/INFLUENCER-TRAN&amp;GUIDE</t>
  </si>
  <si>
    <t>MEALS ARRANGEMENT FOR 4 DAYS</t>
  </si>
  <si>
    <t>V2019/720</t>
  </si>
  <si>
    <t>PGTEFT4353</t>
  </si>
  <si>
    <t>PTS TRAVEL &amp; TOURS SDN BHD</t>
  </si>
  <si>
    <t>SINA WEIBO&amp;M'SIA AIRLINE-COACH RENT</t>
  </si>
  <si>
    <t>SINA WEIBO&amp;M'SIA AIRLINE-TOURISMTAX(E&amp;O)</t>
  </si>
  <si>
    <t>SINA WEIBO&amp;M'SIA AIR-KEKLOKSI&amp;CABLE CAR</t>
  </si>
  <si>
    <t>SINA WEIBO&amp;M'SIA AIR-MUSEUM ENTRANCE FEE</t>
  </si>
  <si>
    <t>SINA WEIBO&amp;M'SIA AIR-MEALS ARRANGEMENT</t>
  </si>
  <si>
    <t>V2019/727</t>
  </si>
  <si>
    <t>PGTEFT4358</t>
  </si>
  <si>
    <t>AA AK MUSIC VIDEO-TRANSPORT&amp;GUIDE</t>
  </si>
  <si>
    <t>AA AK MUSIC VIDEO-6% SST</t>
  </si>
  <si>
    <t>AA AK MUSIC VIDEO-MEALS ARRANGEMENT</t>
  </si>
  <si>
    <t>TECHNICAL VISIT-6% SST</t>
  </si>
  <si>
    <t>V2019/728</t>
  </si>
  <si>
    <t>PGTEFT4359</t>
  </si>
  <si>
    <t>FLAGSTAFF HOLDINGS SDN BHD</t>
  </si>
  <si>
    <t>TECHNICAL VISIT-ENTRANCE TICKETS(42ADULT</t>
  </si>
  <si>
    <t>V2019/739</t>
  </si>
  <si>
    <t>PGTEFT4370</t>
  </si>
  <si>
    <t>PRESIDENT HOTEL SDN BHD</t>
  </si>
  <si>
    <t>CTRIP KOL FAM-HOTEL ACCOMODATION</t>
  </si>
  <si>
    <t>CTRIP KOL FAM-6% SST</t>
  </si>
  <si>
    <t>CTRIP KOL FAM-10% SERVICE CHARGE</t>
  </si>
  <si>
    <t>V2019/742</t>
  </si>
  <si>
    <t>PGTEFT4373</t>
  </si>
  <si>
    <t>V2019/760</t>
  </si>
  <si>
    <t>PGTEFT4382</t>
  </si>
  <si>
    <t>MAXIM HOLIDAYS SDN BHD</t>
  </si>
  <si>
    <t>CTRIP KOL FAM-TRANSPORTATION</t>
  </si>
  <si>
    <t>CTRIP KOL FAM-FOOD &amp; BEVERAGES</t>
  </si>
  <si>
    <t>V2019/769</t>
  </si>
  <si>
    <t>PGTEFT4390</t>
  </si>
  <si>
    <t>ADVANCE-AK VIETNAM MUSIC VIDEO-PERANAKAN</t>
  </si>
  <si>
    <t>ADVANCE-ISTANBUL-GUIDE FEE</t>
  </si>
  <si>
    <t>V2019/778</t>
  </si>
  <si>
    <t>PGTEFT4399</t>
  </si>
  <si>
    <t>TAN YOUNG HEAN</t>
  </si>
  <si>
    <t>MAS CHINA&amp;SINA WEIBO-TOUR GUIDE FEE</t>
  </si>
  <si>
    <t>V2019/805</t>
  </si>
  <si>
    <t>NTOUR</t>
  </si>
  <si>
    <t>DAEWON KOREA-TRANSPORTATION 19/7-22/7</t>
  </si>
  <si>
    <t>DAEWON KOREA-BANK CHARGES</t>
  </si>
  <si>
    <t>DAEWON KOREA-FOREIGN EX ADJ</t>
  </si>
  <si>
    <t>V2019/814</t>
  </si>
  <si>
    <t>PGTEFT4430</t>
  </si>
  <si>
    <t>KEE SEOK POH</t>
  </si>
  <si>
    <t>HK TVB PROGRAM-NYONYA CLASS 26/8/19</t>
  </si>
  <si>
    <t>V2019/827</t>
  </si>
  <si>
    <t>PGTEFT4443</t>
  </si>
  <si>
    <t>PPH PLAZA SDN BHD</t>
  </si>
  <si>
    <t>HK TVB PROGRAM SHOOTING-HOTEL ACCOM.</t>
  </si>
  <si>
    <t>HK TVB PROGRAM SHOOTING-HOTEL FEE</t>
  </si>
  <si>
    <t>HK TVB PROGRAM SHOOTING-TOURISM TAX</t>
  </si>
  <si>
    <t>TM MEGA FAM TOUR-DINNER HOSTING</t>
  </si>
  <si>
    <t>TM MEGA FAM TOUR-BEVERAGES</t>
  </si>
  <si>
    <t>TM MEGA FAM TOUR-6% SST</t>
  </si>
  <si>
    <t>V2019/829</t>
  </si>
  <si>
    <t>PGTEFT4445</t>
  </si>
  <si>
    <t>SALIENT GLORY CITY SDN BHD</t>
  </si>
  <si>
    <t>2019 AK VIETNAM MV SHOOTING-HOTEL ACCOM.</t>
  </si>
  <si>
    <t>V2019/831</t>
  </si>
  <si>
    <t>PGTEFT4447</t>
  </si>
  <si>
    <t>ISTANBUL MEDIA FAM-TRANS.&amp;GUIDES</t>
  </si>
  <si>
    <t>ISTANBUL MEDIA FAM-MEALS&amp;BEVERAGES</t>
  </si>
  <si>
    <t>V2019/837</t>
  </si>
  <si>
    <t>PGTEFT4453</t>
  </si>
  <si>
    <t>HK TVB PROGRAM SHOOT-MEALS</t>
  </si>
  <si>
    <t>V2019/869</t>
  </si>
  <si>
    <t>688457</t>
  </si>
  <si>
    <t>TVB PROGRAM SHOOT-TRANSPORT&amp;GUIDE</t>
  </si>
  <si>
    <t>TVB PROGRAM SHOOT-TRISHAW RIDE</t>
  </si>
  <si>
    <t>TVB PROGRAM SHOOT-6% SST</t>
  </si>
  <si>
    <t>AK VIETNAM MV PROD.SHOOT-TRANS&amp;GUIDE</t>
  </si>
  <si>
    <t>AK VIETNAM MV PROD.SHOOT-MEALS ARRANGE</t>
  </si>
  <si>
    <t>AK VIETNAM MV PROD.SHOOT-6% SST</t>
  </si>
  <si>
    <t>V2019/875</t>
  </si>
  <si>
    <t>PGTEFT4486</t>
  </si>
  <si>
    <t>PST TRAVEL SERVICES SDN BHD</t>
  </si>
  <si>
    <t>MALINDO AIR CHINA AGENT-TRANS.&amp;GUIDE</t>
  </si>
  <si>
    <t>MALINDO AIR CHINA AGENT-MEALS</t>
  </si>
  <si>
    <t>V2019/876</t>
  </si>
  <si>
    <t>PGTEFT4487</t>
  </si>
  <si>
    <t>SHANGRI-LA HOTELS (MALAYSIA) BERHAD</t>
  </si>
  <si>
    <t>ISTANBUL MEDIA-HOTEL ACCOMMODATION</t>
  </si>
  <si>
    <t>ISTANBUL MEDIA-10% SST</t>
  </si>
  <si>
    <t>ISTANBUL MEDIA-SST + HOTEL FEE</t>
  </si>
  <si>
    <t>ISTANBUL MEDIA-TOURISM TAX</t>
  </si>
  <si>
    <t>ISTANBUL MEDIA-ROUNDING ADJUSTMENT</t>
  </si>
  <si>
    <t>V2019/890</t>
  </si>
  <si>
    <t>PGTEFT4499</t>
  </si>
  <si>
    <t>BOUSTEAD WELD QUAY SDN BHD</t>
  </si>
  <si>
    <t>AK THAILAND VIDEO SHOOT-HOTEL ACCOM.</t>
  </si>
  <si>
    <t>AK THAILAND VIDEO SHOOT-HOTEL FEE</t>
  </si>
  <si>
    <t>AK THAILAND VIDEO SHOOT-TOURISM TAX</t>
  </si>
  <si>
    <t>AK THAILAND VIDEO SHOOT-6% SST</t>
  </si>
  <si>
    <t>V2019/908</t>
  </si>
  <si>
    <t>PGTEFT4513</t>
  </si>
  <si>
    <t>AK THAI FAM (18-20/9/19)-TRANSPORATION</t>
  </si>
  <si>
    <t>AK THAI FAM (18-20/9/19)-MEALS</t>
  </si>
  <si>
    <t>V2019/927</t>
  </si>
  <si>
    <t>PGTEFT4527</t>
  </si>
  <si>
    <t>LIANG CHOW MING</t>
  </si>
  <si>
    <t>ARCHITECTURAL FAM-HERITAGE TOUR 10/9/19</t>
  </si>
  <si>
    <t>V2019/935</t>
  </si>
  <si>
    <t>PGTEFT4535</t>
  </si>
  <si>
    <t>FOODMANIA INDIAN FAM-TRANSPORT&amp;GUIDE</t>
  </si>
  <si>
    <t>FOODMANIA INDIAN FAM-MEAL&amp;BEVERAGE</t>
  </si>
  <si>
    <t>V2019/943</t>
  </si>
  <si>
    <t>688465</t>
  </si>
  <si>
    <t>MALINDO CHINA FAM-NETWORKING SESSION 6/9</t>
  </si>
  <si>
    <t>TVB PROGRAMME RECEETRANSPORTATION &amp; GUIDE FOR 4 DY (5PAX)</t>
  </si>
  <si>
    <t>TVB PROGRAMME HOTEL ACC - 3 NIGHT</t>
  </si>
  <si>
    <t>TVB PROGRAMME LOCAL GOVT FEE</t>
  </si>
  <si>
    <t>AA X FUKOKA TRAVEL AGENT REIM - MEALS ON 1/3/2019</t>
  </si>
  <si>
    <t>AAX FUKOKA TRAVEL AGENT REIM - MEALS ON 2/3/2019</t>
  </si>
  <si>
    <t>AA X FUKOKA MEALS ON 3/3/2019</t>
  </si>
  <si>
    <t>AA X FUKOKA JAPN GUIDING FEES FOR 4 DAYS (1-4MAY19)</t>
  </si>
  <si>
    <t>TM DUBLIN &amp; QATAR TRANSPORTATION &amp; GUIDE FOR 4 DAYS (2PAX)</t>
  </si>
  <si>
    <t>TM DUBLIN &amp; QATAR MEALS ARRANGEMENT</t>
  </si>
  <si>
    <t>AAX FUKOKA HOTEL ACC 7 ROOMS X 2 NIGHTS</t>
  </si>
  <si>
    <t>QATAR UK CORPOR NETWORKING SESSION 26/2</t>
  </si>
  <si>
    <t>QATAR UK TRAVEL AGENT TOUR GUIDE FEE 27/2</t>
  </si>
  <si>
    <t>AA PR Group</t>
  </si>
  <si>
    <t>Qatar Suden</t>
  </si>
  <si>
    <t>Qatar UK Corp Travel Agent</t>
  </si>
  <si>
    <t>Qatar UK Travel Agent</t>
  </si>
  <si>
    <t>Bone Mag</t>
  </si>
  <si>
    <t>Qatar Kuwait</t>
  </si>
  <si>
    <t>TW Mr Player</t>
  </si>
  <si>
    <t>Qatar Romania</t>
  </si>
  <si>
    <t>TVB Recee</t>
  </si>
  <si>
    <t>AAX Fukoka</t>
  </si>
  <si>
    <t xml:space="preserve">TM Dublic &amp; Qatar </t>
  </si>
  <si>
    <t>Casablanca</t>
  </si>
  <si>
    <t>SIA FAM</t>
  </si>
  <si>
    <t>QATAR AIRWAY GEORGIA MEDIA - TSG TOUR GUIDE FEE</t>
  </si>
  <si>
    <t>Qatar Georgia</t>
  </si>
  <si>
    <t>Qatar Algeria</t>
  </si>
  <si>
    <t>CATCH52 BLOGGER- MEAL ARRANGEMENT-17/2/19 1DY</t>
  </si>
  <si>
    <t>CATCH52 BLOGGER TRANSPORT&amp;GUIDE -17/2/19 1DY</t>
  </si>
  <si>
    <t>Catch52</t>
  </si>
  <si>
    <t>Amerian Media Honest Cooking</t>
  </si>
  <si>
    <t>Qatar Dubai</t>
  </si>
  <si>
    <t>TVB Programme</t>
  </si>
  <si>
    <t>NTV Russia</t>
  </si>
  <si>
    <t>AA X Fukoka</t>
  </si>
  <si>
    <t>David Rocco</t>
  </si>
  <si>
    <t>Qatar Amman</t>
  </si>
  <si>
    <t xml:space="preserve">Shanghai &amp; Penang </t>
  </si>
  <si>
    <t xml:space="preserve">Shanghai &amp; Penang : Tales of Two Cities Project 2019 </t>
  </si>
  <si>
    <t xml:space="preserve">25 Mar - 29 Mar </t>
  </si>
  <si>
    <t>Guide &amp; Transport</t>
  </si>
  <si>
    <t>TVB PROGRAMME BAZAAR CARNIVAL TRANSPORTION &amp; GUIDE - 5DAYS(14 PAX)</t>
  </si>
  <si>
    <t>TVB PROGRAMME BAZAAR CARNIVAL TRANSPORTION &amp; GUIDE - SST 6%</t>
  </si>
  <si>
    <t>AA China PIFF</t>
  </si>
  <si>
    <t>SEOUL FAM</t>
  </si>
  <si>
    <t>JAPAN AIRLINE</t>
  </si>
  <si>
    <t>AA BUSAN</t>
  </si>
  <si>
    <t>EPY TIK TOK GUIDE FEE AT TROPICAL SPICE GARDEN</t>
  </si>
  <si>
    <t>EPY TIKTOK</t>
  </si>
  <si>
    <t>New Zealand</t>
  </si>
  <si>
    <t>Yahoo TV Online</t>
  </si>
  <si>
    <t>Australia Blogger</t>
  </si>
  <si>
    <t>Sina &amp; Weibo</t>
  </si>
  <si>
    <t>Ctrip Kol</t>
  </si>
  <si>
    <t>AA AK Music Video</t>
  </si>
  <si>
    <t>IMT-GT WORKINGTECHNICAL VISIT-TRANSPORT&amp;GUIDE</t>
  </si>
  <si>
    <t xml:space="preserve">IMT-GT Working </t>
  </si>
  <si>
    <t>AA AK MUSIC VIDEO-HOTEL ACCOMMODATION</t>
  </si>
  <si>
    <t>MEGA FAM TAIWAN-ENTOPIA ENTRANCE TICKETS</t>
  </si>
  <si>
    <t>Mega Fam TW</t>
  </si>
  <si>
    <t>Istanbul</t>
  </si>
  <si>
    <t>Daewon</t>
  </si>
  <si>
    <t>HK TVB Program</t>
  </si>
  <si>
    <t>AK Vietnam</t>
  </si>
  <si>
    <t>AK Thailand</t>
  </si>
  <si>
    <t>Malindor China Fam</t>
  </si>
  <si>
    <t>Architectural Digest</t>
  </si>
  <si>
    <t>Foodmania Indian</t>
  </si>
  <si>
    <t>TM Mega Fam</t>
  </si>
  <si>
    <t>TVB Bazaar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</si>
</sst>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"/>
  </numFmts>
  <fonts count="6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4" fillId="0" borderId="0" xfId="0" applyFont="1"/>
    <xf numFmtId="166" fontId="0" fillId="0" borderId="3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3" fontId="0" fillId="2" borderId="0" xfId="1" applyFont="1" applyFill="1"/>
    <xf numFmtId="164" fontId="5" fillId="2" borderId="0" xfId="0" applyNumberFormat="1" applyFont="1" applyFill="1"/>
    <xf numFmtId="165" fontId="5" fillId="2" borderId="0" xfId="0" applyNumberFormat="1" applyFont="1" applyFill="1"/>
    <xf numFmtId="49" fontId="5" fillId="2" borderId="0" xfId="0" applyNumberFormat="1" applyFont="1" applyFill="1"/>
    <xf numFmtId="166" fontId="5" fillId="2" borderId="0" xfId="0" applyNumberFormat="1" applyFont="1" applyFill="1"/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167" fontId="0" fillId="0" borderId="0" xfId="0" applyNumberFormat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F1BA-5F54-4195-8A5B-786F8F1BAF13}">
  <sheetPr codeName="Sheet1"/>
  <dimension ref="A1:J189"/>
  <sheetViews>
    <sheetView tabSelected="1" topLeftCell="A130" workbookViewId="0">
      <selection activeCell="H185" sqref="H18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8.875" bestFit="1" customWidth="1"/>
    <col min="6" max="6" width="43.5" customWidth="1"/>
    <col min="7" max="7" width="12.5" customWidth="1"/>
    <col min="8" max="8" width="12.625" style="9" customWidth="1"/>
    <col min="9" max="10" width="12.625" customWidth="1"/>
  </cols>
  <sheetData>
    <row r="1" spans="1:10" ht="23.1" customHeight="1" x14ac:dyDescent="0.15">
      <c r="A1" s="21" t="s">
        <v>0</v>
      </c>
      <c r="B1" s="21"/>
      <c r="C1" s="21"/>
      <c r="D1" s="21"/>
      <c r="E1" s="21"/>
      <c r="F1" s="21"/>
      <c r="G1" s="21"/>
      <c r="H1" s="22"/>
      <c r="I1" s="21"/>
      <c r="J1" s="21"/>
    </row>
    <row r="2" spans="1:10" ht="20.100000000000001" customHeight="1" x14ac:dyDescent="0.15">
      <c r="A2" s="23" t="s">
        <v>1</v>
      </c>
      <c r="B2" s="23"/>
      <c r="C2" s="23"/>
      <c r="D2" s="23"/>
      <c r="E2" s="23"/>
      <c r="F2" s="23"/>
      <c r="G2" s="23"/>
      <c r="H2" s="24"/>
      <c r="I2" s="23"/>
      <c r="J2" s="23"/>
    </row>
    <row r="3" spans="1:10" ht="20.100000000000001" customHeight="1" x14ac:dyDescent="0.15">
      <c r="A3" s="25" t="s">
        <v>2</v>
      </c>
      <c r="B3" s="25"/>
      <c r="C3" s="25"/>
      <c r="D3" s="25"/>
      <c r="E3" s="25"/>
      <c r="F3" s="25"/>
      <c r="G3" s="25"/>
      <c r="H3" s="26"/>
      <c r="I3" s="25"/>
      <c r="J3" s="2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8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s="14" customFormat="1" x14ac:dyDescent="0.15">
      <c r="A6" s="10">
        <v>43495</v>
      </c>
      <c r="B6" s="11">
        <v>1</v>
      </c>
      <c r="C6" s="12" t="s">
        <v>13</v>
      </c>
      <c r="D6" s="12" t="s">
        <v>14</v>
      </c>
      <c r="E6" s="12" t="s">
        <v>15</v>
      </c>
      <c r="F6" s="12" t="s">
        <v>16</v>
      </c>
      <c r="G6" s="12" t="s">
        <v>316</v>
      </c>
      <c r="H6" s="15">
        <v>9000</v>
      </c>
      <c r="I6" s="13"/>
      <c r="J6" s="13">
        <v>9000</v>
      </c>
    </row>
    <row r="7" spans="1:10" x14ac:dyDescent="0.15">
      <c r="A7" s="2">
        <v>43509</v>
      </c>
      <c r="B7" s="3">
        <v>11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317</v>
      </c>
      <c r="H7" s="5">
        <v>800</v>
      </c>
      <c r="I7" s="5"/>
      <c r="J7" s="5">
        <v>9800</v>
      </c>
    </row>
    <row r="8" spans="1:10" x14ac:dyDescent="0.15">
      <c r="A8" s="2">
        <v>43509</v>
      </c>
      <c r="B8" s="3">
        <v>11</v>
      </c>
      <c r="C8" s="4" t="s">
        <v>17</v>
      </c>
      <c r="D8" s="4" t="s">
        <v>18</v>
      </c>
      <c r="E8" s="4" t="s">
        <v>19</v>
      </c>
      <c r="F8" s="4" t="s">
        <v>21</v>
      </c>
      <c r="G8" s="4" t="s">
        <v>317</v>
      </c>
      <c r="H8" s="5">
        <v>200</v>
      </c>
      <c r="I8" s="5"/>
      <c r="J8" s="5">
        <v>10000</v>
      </c>
    </row>
    <row r="9" spans="1:10" s="14" customFormat="1" x14ac:dyDescent="0.15">
      <c r="A9" s="10">
        <v>43515</v>
      </c>
      <c r="B9" s="11">
        <v>11</v>
      </c>
      <c r="C9" s="12" t="s">
        <v>22</v>
      </c>
      <c r="D9" s="12" t="s">
        <v>23</v>
      </c>
      <c r="E9" s="12" t="s">
        <v>19</v>
      </c>
      <c r="F9" s="12" t="s">
        <v>314</v>
      </c>
      <c r="G9" s="12" t="s">
        <v>318</v>
      </c>
      <c r="H9" s="13">
        <v>699.6</v>
      </c>
      <c r="I9" s="13"/>
      <c r="J9" s="13">
        <v>10800</v>
      </c>
    </row>
    <row r="10" spans="1:10" s="14" customFormat="1" x14ac:dyDescent="0.15">
      <c r="A10" s="10">
        <v>43516</v>
      </c>
      <c r="B10" s="11">
        <v>11</v>
      </c>
      <c r="C10" s="12" t="s">
        <v>24</v>
      </c>
      <c r="D10" s="12" t="s">
        <v>25</v>
      </c>
      <c r="E10" s="12" t="s">
        <v>26</v>
      </c>
      <c r="F10" s="12" t="s">
        <v>315</v>
      </c>
      <c r="G10" s="12" t="s">
        <v>319</v>
      </c>
      <c r="H10" s="13">
        <v>60</v>
      </c>
      <c r="I10" s="13"/>
      <c r="J10" s="13">
        <v>11060</v>
      </c>
    </row>
    <row r="11" spans="1:10" x14ac:dyDescent="0.15">
      <c r="A11" s="2">
        <v>43517</v>
      </c>
      <c r="B11" s="3">
        <v>12</v>
      </c>
      <c r="C11" s="4" t="s">
        <v>27</v>
      </c>
      <c r="D11" s="4" t="s">
        <v>28</v>
      </c>
      <c r="E11" s="4" t="s">
        <v>19</v>
      </c>
      <c r="F11" s="4" t="s">
        <v>29</v>
      </c>
      <c r="G11" s="4" t="s">
        <v>317</v>
      </c>
      <c r="H11" s="5">
        <v>-1000</v>
      </c>
      <c r="J11" s="5">
        <v>10100</v>
      </c>
    </row>
    <row r="12" spans="1:10" s="14" customFormat="1" x14ac:dyDescent="0.15">
      <c r="A12" s="10">
        <v>43523</v>
      </c>
      <c r="B12" s="11">
        <v>11</v>
      </c>
      <c r="C12" s="12" t="s">
        <v>30</v>
      </c>
      <c r="D12" s="12" t="s">
        <v>31</v>
      </c>
      <c r="E12" s="12" t="s">
        <v>15</v>
      </c>
      <c r="F12" s="12" t="s">
        <v>32</v>
      </c>
      <c r="G12" s="12" t="s">
        <v>320</v>
      </c>
      <c r="H12" s="13">
        <v>5100</v>
      </c>
      <c r="I12" s="13"/>
      <c r="J12" s="13">
        <v>15200</v>
      </c>
    </row>
    <row r="13" spans="1:10" s="14" customFormat="1" x14ac:dyDescent="0.15">
      <c r="A13" s="10">
        <v>43523</v>
      </c>
      <c r="B13" s="11">
        <v>11</v>
      </c>
      <c r="C13" s="12" t="s">
        <v>33</v>
      </c>
      <c r="D13" s="12" t="s">
        <v>34</v>
      </c>
      <c r="E13" s="12" t="s">
        <v>35</v>
      </c>
      <c r="F13" s="12" t="s">
        <v>36</v>
      </c>
      <c r="G13" s="12" t="s">
        <v>321</v>
      </c>
      <c r="H13" s="13">
        <v>4170</v>
      </c>
      <c r="I13" s="13"/>
      <c r="J13" s="13">
        <v>19370</v>
      </c>
    </row>
    <row r="14" spans="1:10" s="14" customFormat="1" x14ac:dyDescent="0.15">
      <c r="A14" s="10">
        <v>43523</v>
      </c>
      <c r="B14" s="11">
        <v>11</v>
      </c>
      <c r="C14" s="12" t="s">
        <v>33</v>
      </c>
      <c r="D14" s="12" t="s">
        <v>34</v>
      </c>
      <c r="E14" s="12" t="s">
        <v>35</v>
      </c>
      <c r="F14" s="12" t="s">
        <v>37</v>
      </c>
      <c r="G14" s="12" t="s">
        <v>321</v>
      </c>
      <c r="H14" s="13">
        <v>1270</v>
      </c>
      <c r="I14" s="13"/>
      <c r="J14" s="13">
        <v>20640</v>
      </c>
    </row>
    <row r="15" spans="1:10" s="14" customFormat="1" x14ac:dyDescent="0.15">
      <c r="A15" s="10">
        <v>43523</v>
      </c>
      <c r="B15" s="11">
        <v>11</v>
      </c>
      <c r="C15" s="12" t="s">
        <v>38</v>
      </c>
      <c r="D15" s="12" t="s">
        <v>39</v>
      </c>
      <c r="E15" s="12" t="s">
        <v>40</v>
      </c>
      <c r="F15" s="12" t="s">
        <v>41</v>
      </c>
      <c r="G15" s="12" t="s">
        <v>322</v>
      </c>
      <c r="H15" s="13">
        <v>8480</v>
      </c>
      <c r="I15" s="13"/>
      <c r="J15" s="13">
        <v>29120</v>
      </c>
    </row>
    <row r="16" spans="1:10" s="14" customFormat="1" x14ac:dyDescent="0.15">
      <c r="A16" s="10">
        <v>43523</v>
      </c>
      <c r="B16" s="11">
        <v>11</v>
      </c>
      <c r="C16" s="12" t="s">
        <v>38</v>
      </c>
      <c r="D16" s="12" t="s">
        <v>39</v>
      </c>
      <c r="E16" s="12" t="s">
        <v>40</v>
      </c>
      <c r="F16" s="12" t="s">
        <v>42</v>
      </c>
      <c r="G16" s="12" t="s">
        <v>322</v>
      </c>
      <c r="H16" s="13">
        <v>363</v>
      </c>
      <c r="I16" s="13">
        <f>H15+H16</f>
        <v>8843</v>
      </c>
      <c r="J16" s="13">
        <v>29483</v>
      </c>
    </row>
    <row r="17" spans="1:10" s="14" customFormat="1" x14ac:dyDescent="0.15">
      <c r="A17" s="10">
        <v>43523</v>
      </c>
      <c r="B17" s="11">
        <v>11</v>
      </c>
      <c r="C17" s="12" t="s">
        <v>38</v>
      </c>
      <c r="D17" s="12" t="s">
        <v>39</v>
      </c>
      <c r="E17" s="12" t="s">
        <v>40</v>
      </c>
      <c r="F17" s="12" t="s">
        <v>43</v>
      </c>
      <c r="G17" s="12" t="s">
        <v>322</v>
      </c>
      <c r="H17" s="13">
        <v>6573.2</v>
      </c>
      <c r="I17" s="13"/>
      <c r="J17" s="13">
        <v>36056.199999999997</v>
      </c>
    </row>
    <row r="18" spans="1:10" s="14" customFormat="1" x14ac:dyDescent="0.15">
      <c r="A18" s="10">
        <v>43523</v>
      </c>
      <c r="B18" s="11">
        <v>11</v>
      </c>
      <c r="C18" s="12" t="s">
        <v>38</v>
      </c>
      <c r="D18" s="12" t="s">
        <v>39</v>
      </c>
      <c r="E18" s="12" t="s">
        <v>40</v>
      </c>
      <c r="F18" s="12" t="s">
        <v>44</v>
      </c>
      <c r="G18" s="12" t="s">
        <v>323</v>
      </c>
      <c r="H18" s="13">
        <v>1110</v>
      </c>
      <c r="I18" s="13"/>
      <c r="J18" s="13">
        <v>37166.199999999997</v>
      </c>
    </row>
    <row r="19" spans="1:10" s="14" customFormat="1" x14ac:dyDescent="0.15">
      <c r="A19" s="10">
        <v>43523</v>
      </c>
      <c r="B19" s="11">
        <v>11</v>
      </c>
      <c r="C19" s="12" t="s">
        <v>38</v>
      </c>
      <c r="D19" s="12" t="s">
        <v>39</v>
      </c>
      <c r="E19" s="12" t="s">
        <v>40</v>
      </c>
      <c r="F19" s="12" t="s">
        <v>45</v>
      </c>
      <c r="G19" s="12" t="s">
        <v>323</v>
      </c>
      <c r="H19" s="13">
        <v>44.7</v>
      </c>
      <c r="I19" s="13">
        <f>H18+H19</f>
        <v>1154.7</v>
      </c>
      <c r="J19" s="13">
        <v>37210.9</v>
      </c>
    </row>
    <row r="20" spans="1:10" s="14" customFormat="1" x14ac:dyDescent="0.15">
      <c r="A20" s="10">
        <v>43523</v>
      </c>
      <c r="B20" s="11">
        <v>11</v>
      </c>
      <c r="C20" s="12" t="s">
        <v>38</v>
      </c>
      <c r="D20" s="12" t="s">
        <v>39</v>
      </c>
      <c r="E20" s="12" t="s">
        <v>40</v>
      </c>
      <c r="F20" s="12" t="s">
        <v>46</v>
      </c>
      <c r="G20" s="12" t="s">
        <v>323</v>
      </c>
      <c r="H20" s="13">
        <v>440</v>
      </c>
      <c r="I20" s="13"/>
      <c r="J20" s="13">
        <v>37650.9</v>
      </c>
    </row>
    <row r="21" spans="1:10" s="14" customFormat="1" x14ac:dyDescent="0.15">
      <c r="A21" s="10">
        <v>43524</v>
      </c>
      <c r="B21" s="11">
        <v>15</v>
      </c>
      <c r="C21" s="12" t="s">
        <v>47</v>
      </c>
      <c r="D21" s="12" t="s">
        <v>48</v>
      </c>
      <c r="E21" s="12" t="s">
        <v>49</v>
      </c>
      <c r="F21" s="12" t="s">
        <v>50</v>
      </c>
      <c r="G21" s="12" t="s">
        <v>322</v>
      </c>
      <c r="H21" s="13">
        <v>228</v>
      </c>
      <c r="I21" s="13"/>
      <c r="J21" s="13">
        <v>37878.9</v>
      </c>
    </row>
    <row r="22" spans="1:10" s="14" customFormat="1" x14ac:dyDescent="0.15">
      <c r="A22" s="10">
        <v>43525</v>
      </c>
      <c r="B22" s="11">
        <v>21</v>
      </c>
      <c r="C22" s="12" t="s">
        <v>51</v>
      </c>
      <c r="D22" s="12" t="s">
        <v>52</v>
      </c>
      <c r="E22" s="12" t="s">
        <v>53</v>
      </c>
      <c r="F22" s="12" t="s">
        <v>304</v>
      </c>
      <c r="G22" s="12" t="s">
        <v>324</v>
      </c>
      <c r="H22" s="13">
        <v>3900</v>
      </c>
      <c r="I22" s="13"/>
      <c r="J22" s="13">
        <v>41778.9</v>
      </c>
    </row>
    <row r="23" spans="1:10" s="14" customFormat="1" x14ac:dyDescent="0.15">
      <c r="A23" s="10">
        <v>43532</v>
      </c>
      <c r="B23" s="11">
        <v>21</v>
      </c>
      <c r="C23" s="12" t="s">
        <v>54</v>
      </c>
      <c r="D23" s="12" t="s">
        <v>55</v>
      </c>
      <c r="E23" s="12" t="s">
        <v>56</v>
      </c>
      <c r="F23" s="12" t="s">
        <v>305</v>
      </c>
      <c r="G23" s="12" t="s">
        <v>324</v>
      </c>
      <c r="H23" s="13">
        <v>3105</v>
      </c>
      <c r="I23" s="13"/>
      <c r="J23" s="13">
        <v>44543.5</v>
      </c>
    </row>
    <row r="24" spans="1:10" s="14" customFormat="1" x14ac:dyDescent="0.15">
      <c r="A24" s="10">
        <v>43532</v>
      </c>
      <c r="B24" s="11">
        <v>21</v>
      </c>
      <c r="C24" s="12" t="s">
        <v>54</v>
      </c>
      <c r="D24" s="12" t="s">
        <v>55</v>
      </c>
      <c r="E24" s="12" t="s">
        <v>56</v>
      </c>
      <c r="F24" s="12" t="s">
        <v>306</v>
      </c>
      <c r="G24" s="12" t="s">
        <v>324</v>
      </c>
      <c r="H24" s="13">
        <v>45</v>
      </c>
      <c r="I24" s="13"/>
      <c r="J24" s="13">
        <v>44588.5</v>
      </c>
    </row>
    <row r="25" spans="1:10" s="14" customFormat="1" x14ac:dyDescent="0.15">
      <c r="A25" s="10">
        <v>43532</v>
      </c>
      <c r="B25" s="11">
        <v>21</v>
      </c>
      <c r="C25" s="12" t="s">
        <v>54</v>
      </c>
      <c r="D25" s="12" t="s">
        <v>55</v>
      </c>
      <c r="E25" s="12" t="s">
        <v>56</v>
      </c>
      <c r="F25" s="12" t="s">
        <v>57</v>
      </c>
      <c r="G25" s="12" t="s">
        <v>324</v>
      </c>
      <c r="H25" s="13">
        <v>120</v>
      </c>
      <c r="I25" s="13">
        <f>H23+H24+H25</f>
        <v>3270</v>
      </c>
      <c r="J25" s="13">
        <v>44708.5</v>
      </c>
    </row>
    <row r="26" spans="1:10" s="14" customFormat="1" x14ac:dyDescent="0.15">
      <c r="A26" s="10">
        <v>43532</v>
      </c>
      <c r="B26" s="11">
        <v>21</v>
      </c>
      <c r="C26" s="12" t="s">
        <v>58</v>
      </c>
      <c r="D26" s="12" t="s">
        <v>59</v>
      </c>
      <c r="E26" s="12" t="s">
        <v>19</v>
      </c>
      <c r="F26" s="12" t="s">
        <v>307</v>
      </c>
      <c r="G26" s="12" t="s">
        <v>325</v>
      </c>
      <c r="H26" s="13">
        <v>353.7</v>
      </c>
      <c r="I26" s="13"/>
      <c r="J26" s="13">
        <v>45062.2</v>
      </c>
    </row>
    <row r="27" spans="1:10" s="14" customFormat="1" x14ac:dyDescent="0.15">
      <c r="A27" s="10">
        <v>43532</v>
      </c>
      <c r="B27" s="11">
        <v>21</v>
      </c>
      <c r="C27" s="12" t="s">
        <v>58</v>
      </c>
      <c r="D27" s="12" t="s">
        <v>59</v>
      </c>
      <c r="E27" s="12" t="s">
        <v>19</v>
      </c>
      <c r="F27" s="12" t="s">
        <v>308</v>
      </c>
      <c r="G27" s="12" t="s">
        <v>325</v>
      </c>
      <c r="H27" s="13">
        <v>47.8</v>
      </c>
      <c r="I27" s="13"/>
      <c r="J27" s="13">
        <v>45110</v>
      </c>
    </row>
    <row r="28" spans="1:10" s="14" customFormat="1" x14ac:dyDescent="0.15">
      <c r="A28" s="10">
        <v>43532</v>
      </c>
      <c r="B28" s="11">
        <v>21</v>
      </c>
      <c r="C28" s="12" t="s">
        <v>58</v>
      </c>
      <c r="D28" s="12" t="s">
        <v>59</v>
      </c>
      <c r="E28" s="12" t="s">
        <v>19</v>
      </c>
      <c r="F28" s="12" t="s">
        <v>309</v>
      </c>
      <c r="G28" s="12" t="s">
        <v>325</v>
      </c>
      <c r="H28" s="13">
        <v>28</v>
      </c>
      <c r="I28" s="13">
        <f>H26+H27+H28</f>
        <v>429.5</v>
      </c>
      <c r="J28" s="13">
        <v>45138</v>
      </c>
    </row>
    <row r="29" spans="1:10" s="14" customFormat="1" x14ac:dyDescent="0.15">
      <c r="A29" s="10">
        <v>43546</v>
      </c>
      <c r="B29" s="11">
        <v>21</v>
      </c>
      <c r="C29" s="12" t="s">
        <v>60</v>
      </c>
      <c r="D29" s="12" t="s">
        <v>61</v>
      </c>
      <c r="E29" s="12" t="s">
        <v>62</v>
      </c>
      <c r="F29" s="12" t="s">
        <v>310</v>
      </c>
      <c r="G29" s="12" t="s">
        <v>325</v>
      </c>
      <c r="H29" s="13">
        <v>1650</v>
      </c>
      <c r="I29" s="13"/>
      <c r="J29" s="13">
        <v>46788</v>
      </c>
    </row>
    <row r="30" spans="1:10" s="14" customFormat="1" x14ac:dyDescent="0.15">
      <c r="A30" s="10">
        <v>43546</v>
      </c>
      <c r="B30" s="11">
        <v>21</v>
      </c>
      <c r="C30" s="12" t="s">
        <v>63</v>
      </c>
      <c r="D30" s="12" t="s">
        <v>64</v>
      </c>
      <c r="E30" s="12" t="s">
        <v>40</v>
      </c>
      <c r="F30" s="12" t="s">
        <v>311</v>
      </c>
      <c r="G30" s="12" t="s">
        <v>326</v>
      </c>
      <c r="H30" s="13">
        <v>920</v>
      </c>
      <c r="I30" s="13"/>
      <c r="J30" s="13">
        <v>47708</v>
      </c>
    </row>
    <row r="31" spans="1:10" s="14" customFormat="1" x14ac:dyDescent="0.15">
      <c r="A31" s="10">
        <v>43546</v>
      </c>
      <c r="B31" s="11">
        <v>21</v>
      </c>
      <c r="C31" s="12" t="s">
        <v>63</v>
      </c>
      <c r="D31" s="12" t="s">
        <v>64</v>
      </c>
      <c r="E31" s="12" t="s">
        <v>40</v>
      </c>
      <c r="F31" s="12" t="s">
        <v>65</v>
      </c>
      <c r="G31" s="12" t="s">
        <v>326</v>
      </c>
      <c r="H31" s="13">
        <v>26.4</v>
      </c>
      <c r="I31" s="13">
        <f>H30+H31</f>
        <v>946.4</v>
      </c>
      <c r="J31" s="13">
        <v>47734.400000000001</v>
      </c>
    </row>
    <row r="32" spans="1:10" s="14" customFormat="1" x14ac:dyDescent="0.15">
      <c r="A32" s="10">
        <v>43546</v>
      </c>
      <c r="B32" s="11">
        <v>21</v>
      </c>
      <c r="C32" s="12" t="s">
        <v>63</v>
      </c>
      <c r="D32" s="12" t="s">
        <v>64</v>
      </c>
      <c r="E32" s="12" t="s">
        <v>40</v>
      </c>
      <c r="F32" s="12" t="s">
        <v>312</v>
      </c>
      <c r="G32" s="12" t="s">
        <v>326</v>
      </c>
      <c r="H32" s="13">
        <v>212.3</v>
      </c>
      <c r="I32" s="13"/>
      <c r="J32" s="13">
        <v>47946.7</v>
      </c>
    </row>
    <row r="33" spans="1:10" s="14" customFormat="1" x14ac:dyDescent="0.15">
      <c r="A33" s="10">
        <v>43546</v>
      </c>
      <c r="B33" s="11">
        <v>21</v>
      </c>
      <c r="C33" s="12" t="s">
        <v>66</v>
      </c>
      <c r="D33" s="12" t="s">
        <v>67</v>
      </c>
      <c r="E33" s="12" t="s">
        <v>68</v>
      </c>
      <c r="F33" s="12" t="s">
        <v>313</v>
      </c>
      <c r="G33" s="12" t="s">
        <v>325</v>
      </c>
      <c r="H33" s="13">
        <v>2264.16</v>
      </c>
      <c r="I33" s="13"/>
      <c r="J33" s="13">
        <v>50210.86</v>
      </c>
    </row>
    <row r="34" spans="1:10" s="14" customFormat="1" x14ac:dyDescent="0.15">
      <c r="A34" s="10">
        <v>43546</v>
      </c>
      <c r="B34" s="11">
        <v>21</v>
      </c>
      <c r="C34" s="12" t="s">
        <v>66</v>
      </c>
      <c r="D34" s="12" t="s">
        <v>67</v>
      </c>
      <c r="E34" s="12" t="s">
        <v>68</v>
      </c>
      <c r="F34" s="12" t="s">
        <v>65</v>
      </c>
      <c r="G34" s="12" t="s">
        <v>325</v>
      </c>
      <c r="H34" s="13">
        <v>135.84</v>
      </c>
      <c r="I34" s="13">
        <f>H33+H34</f>
        <v>2400</v>
      </c>
      <c r="J34" s="13">
        <v>50346.7</v>
      </c>
    </row>
    <row r="35" spans="1:10" s="14" customFormat="1" x14ac:dyDescent="0.15">
      <c r="A35" s="10">
        <v>43546</v>
      </c>
      <c r="B35" s="11">
        <v>21</v>
      </c>
      <c r="C35" s="12" t="s">
        <v>69</v>
      </c>
      <c r="D35" s="12" t="s">
        <v>70</v>
      </c>
      <c r="E35" s="12" t="s">
        <v>35</v>
      </c>
      <c r="F35" s="12" t="s">
        <v>71</v>
      </c>
      <c r="G35" s="12" t="s">
        <v>327</v>
      </c>
      <c r="H35" s="13">
        <v>5400</v>
      </c>
      <c r="I35" s="13"/>
      <c r="J35" s="13">
        <v>55746.7</v>
      </c>
    </row>
    <row r="36" spans="1:10" s="14" customFormat="1" x14ac:dyDescent="0.15">
      <c r="A36" s="10">
        <v>43546</v>
      </c>
      <c r="B36" s="11">
        <v>21</v>
      </c>
      <c r="C36" s="12" t="s">
        <v>69</v>
      </c>
      <c r="D36" s="12" t="s">
        <v>70</v>
      </c>
      <c r="E36" s="12" t="s">
        <v>35</v>
      </c>
      <c r="F36" s="12" t="s">
        <v>72</v>
      </c>
      <c r="G36" s="12" t="s">
        <v>327</v>
      </c>
      <c r="H36" s="13">
        <v>1050</v>
      </c>
      <c r="I36" s="13"/>
      <c r="J36" s="13">
        <v>56796.7</v>
      </c>
    </row>
    <row r="37" spans="1:10" s="14" customFormat="1" x14ac:dyDescent="0.15">
      <c r="A37" s="10">
        <v>43546</v>
      </c>
      <c r="B37" s="11">
        <v>21</v>
      </c>
      <c r="C37" s="12" t="s">
        <v>69</v>
      </c>
      <c r="D37" s="12" t="s">
        <v>70</v>
      </c>
      <c r="E37" s="12" t="s">
        <v>35</v>
      </c>
      <c r="F37" s="12" t="s">
        <v>73</v>
      </c>
      <c r="G37" s="12" t="s">
        <v>328</v>
      </c>
      <c r="H37" s="13">
        <v>2425</v>
      </c>
      <c r="I37" s="13"/>
      <c r="J37" s="13">
        <v>59221.7</v>
      </c>
    </row>
    <row r="38" spans="1:10" s="14" customFormat="1" x14ac:dyDescent="0.15">
      <c r="A38" s="10">
        <v>43546</v>
      </c>
      <c r="B38" s="11">
        <v>21</v>
      </c>
      <c r="C38" s="12" t="s">
        <v>69</v>
      </c>
      <c r="D38" s="12" t="s">
        <v>70</v>
      </c>
      <c r="E38" s="12" t="s">
        <v>35</v>
      </c>
      <c r="F38" s="12" t="s">
        <v>74</v>
      </c>
      <c r="G38" s="12" t="s">
        <v>328</v>
      </c>
      <c r="H38" s="13">
        <v>600</v>
      </c>
      <c r="I38" s="13"/>
      <c r="J38" s="13">
        <v>59821.7</v>
      </c>
    </row>
    <row r="39" spans="1:10" s="14" customFormat="1" x14ac:dyDescent="0.15">
      <c r="A39" s="10">
        <v>43551</v>
      </c>
      <c r="B39" s="11">
        <v>21</v>
      </c>
      <c r="C39" s="12" t="s">
        <v>75</v>
      </c>
      <c r="D39" s="12" t="s">
        <v>76</v>
      </c>
      <c r="E39" s="12" t="s">
        <v>26</v>
      </c>
      <c r="F39" s="12" t="s">
        <v>329</v>
      </c>
      <c r="G39" s="12" t="s">
        <v>330</v>
      </c>
      <c r="H39" s="13">
        <v>60</v>
      </c>
      <c r="I39" s="13"/>
      <c r="J39" s="13">
        <v>59881.7</v>
      </c>
    </row>
    <row r="40" spans="1:10" s="14" customFormat="1" x14ac:dyDescent="0.15">
      <c r="A40" s="10">
        <v>43563</v>
      </c>
      <c r="B40" s="11">
        <v>31</v>
      </c>
      <c r="C40" s="12" t="s">
        <v>77</v>
      </c>
      <c r="D40" s="12" t="s">
        <v>78</v>
      </c>
      <c r="E40" s="12" t="s">
        <v>35</v>
      </c>
      <c r="F40" s="12" t="s">
        <v>79</v>
      </c>
      <c r="G40" s="12" t="s">
        <v>331</v>
      </c>
      <c r="H40" s="13">
        <v>2070</v>
      </c>
      <c r="I40" s="13"/>
      <c r="J40" s="13">
        <v>61951.7</v>
      </c>
    </row>
    <row r="41" spans="1:10" s="14" customFormat="1" x14ac:dyDescent="0.15">
      <c r="A41" s="10">
        <v>43563</v>
      </c>
      <c r="B41" s="11">
        <v>31</v>
      </c>
      <c r="C41" s="12" t="s">
        <v>77</v>
      </c>
      <c r="D41" s="12" t="s">
        <v>78</v>
      </c>
      <c r="E41" s="12" t="s">
        <v>35</v>
      </c>
      <c r="F41" s="12" t="s">
        <v>80</v>
      </c>
      <c r="G41" s="12" t="s">
        <v>331</v>
      </c>
      <c r="H41" s="13">
        <v>480</v>
      </c>
      <c r="I41" s="13"/>
      <c r="J41" s="13">
        <v>62431.7</v>
      </c>
    </row>
    <row r="42" spans="1:10" s="14" customFormat="1" x14ac:dyDescent="0.15">
      <c r="A42" s="10">
        <v>43563</v>
      </c>
      <c r="B42" s="11">
        <v>31</v>
      </c>
      <c r="C42" s="12" t="s">
        <v>81</v>
      </c>
      <c r="D42" s="12" t="s">
        <v>82</v>
      </c>
      <c r="E42" s="12" t="s">
        <v>83</v>
      </c>
      <c r="F42" s="12" t="s">
        <v>84</v>
      </c>
      <c r="G42" s="12" t="s">
        <v>322</v>
      </c>
      <c r="H42" s="13">
        <v>156.19999999999999</v>
      </c>
      <c r="I42" s="13"/>
      <c r="J42" s="13">
        <v>62587.9</v>
      </c>
    </row>
    <row r="43" spans="1:10" s="14" customFormat="1" x14ac:dyDescent="0.15">
      <c r="A43" s="10">
        <v>43563</v>
      </c>
      <c r="B43" s="11">
        <v>31</v>
      </c>
      <c r="C43" s="12" t="s">
        <v>85</v>
      </c>
      <c r="D43" s="12" t="s">
        <v>86</v>
      </c>
      <c r="E43" s="12" t="s">
        <v>40</v>
      </c>
      <c r="F43" s="12" t="s">
        <v>333</v>
      </c>
      <c r="G43" s="12" t="s">
        <v>334</v>
      </c>
      <c r="H43" s="13">
        <v>425</v>
      </c>
      <c r="I43" s="13"/>
      <c r="J43" s="13">
        <v>63012.9</v>
      </c>
    </row>
    <row r="44" spans="1:10" s="14" customFormat="1" x14ac:dyDescent="0.15">
      <c r="A44" s="10">
        <v>43563</v>
      </c>
      <c r="B44" s="11">
        <v>31</v>
      </c>
      <c r="C44" s="12" t="s">
        <v>85</v>
      </c>
      <c r="D44" s="12" t="s">
        <v>86</v>
      </c>
      <c r="E44" s="12" t="s">
        <v>40</v>
      </c>
      <c r="F44" s="12" t="s">
        <v>87</v>
      </c>
      <c r="G44" s="12" t="s">
        <v>334</v>
      </c>
      <c r="H44" s="13">
        <v>15</v>
      </c>
      <c r="I44" s="13">
        <f>H43+H44</f>
        <v>440</v>
      </c>
      <c r="J44" s="13">
        <v>63027.9</v>
      </c>
    </row>
    <row r="45" spans="1:10" s="14" customFormat="1" x14ac:dyDescent="0.15">
      <c r="A45" s="10">
        <v>43563</v>
      </c>
      <c r="B45" s="11">
        <v>31</v>
      </c>
      <c r="C45" s="12" t="s">
        <v>85</v>
      </c>
      <c r="D45" s="12" t="s">
        <v>86</v>
      </c>
      <c r="E45" s="12" t="s">
        <v>40</v>
      </c>
      <c r="F45" s="12" t="s">
        <v>332</v>
      </c>
      <c r="G45" s="12" t="s">
        <v>334</v>
      </c>
      <c r="H45" s="13">
        <v>50.6</v>
      </c>
      <c r="I45" s="13"/>
      <c r="J45" s="13">
        <v>63078.5</v>
      </c>
    </row>
    <row r="46" spans="1:10" s="14" customFormat="1" x14ac:dyDescent="0.15">
      <c r="A46" s="10">
        <v>43563</v>
      </c>
      <c r="B46" s="11">
        <v>31</v>
      </c>
      <c r="C46" s="12" t="s">
        <v>85</v>
      </c>
      <c r="D46" s="12" t="s">
        <v>86</v>
      </c>
      <c r="E46" s="12" t="s">
        <v>40</v>
      </c>
      <c r="F46" s="12" t="s">
        <v>88</v>
      </c>
      <c r="G46" s="12" t="s">
        <v>335</v>
      </c>
      <c r="H46" s="13">
        <v>375</v>
      </c>
      <c r="I46" s="13"/>
      <c r="J46" s="13">
        <v>63453.5</v>
      </c>
    </row>
    <row r="47" spans="1:10" s="14" customFormat="1" x14ac:dyDescent="0.15">
      <c r="A47" s="10">
        <v>43563</v>
      </c>
      <c r="B47" s="11">
        <v>31</v>
      </c>
      <c r="C47" s="12" t="s">
        <v>85</v>
      </c>
      <c r="D47" s="12" t="s">
        <v>86</v>
      </c>
      <c r="E47" s="12" t="s">
        <v>40</v>
      </c>
      <c r="F47" s="12" t="s">
        <v>89</v>
      </c>
      <c r="G47" s="12" t="s">
        <v>335</v>
      </c>
      <c r="H47" s="13">
        <v>12</v>
      </c>
      <c r="I47" s="13"/>
      <c r="J47" s="13">
        <v>63465.5</v>
      </c>
    </row>
    <row r="48" spans="1:10" s="14" customFormat="1" x14ac:dyDescent="0.15">
      <c r="A48" s="10">
        <v>43563</v>
      </c>
      <c r="B48" s="11">
        <v>31</v>
      </c>
      <c r="C48" s="12" t="s">
        <v>85</v>
      </c>
      <c r="D48" s="12" t="s">
        <v>86</v>
      </c>
      <c r="E48" s="12" t="s">
        <v>40</v>
      </c>
      <c r="F48" s="12" t="s">
        <v>90</v>
      </c>
      <c r="G48" s="12" t="s">
        <v>335</v>
      </c>
      <c r="H48" s="13">
        <v>169.4</v>
      </c>
      <c r="I48" s="13"/>
      <c r="J48" s="13">
        <v>63634.9</v>
      </c>
    </row>
    <row r="49" spans="1:10" s="14" customFormat="1" x14ac:dyDescent="0.15">
      <c r="A49" s="10">
        <v>43563</v>
      </c>
      <c r="B49" s="11">
        <v>31</v>
      </c>
      <c r="C49" s="12" t="s">
        <v>85</v>
      </c>
      <c r="D49" s="12" t="s">
        <v>86</v>
      </c>
      <c r="E49" s="12" t="s">
        <v>40</v>
      </c>
      <c r="F49" s="12" t="s">
        <v>91</v>
      </c>
      <c r="G49" s="12" t="s">
        <v>319</v>
      </c>
      <c r="H49" s="13">
        <v>4080</v>
      </c>
      <c r="I49" s="13"/>
      <c r="J49" s="13">
        <v>67714.899999999994</v>
      </c>
    </row>
    <row r="50" spans="1:10" s="14" customFormat="1" x14ac:dyDescent="0.15">
      <c r="A50" s="10">
        <v>43563</v>
      </c>
      <c r="B50" s="11">
        <v>31</v>
      </c>
      <c r="C50" s="12" t="s">
        <v>85</v>
      </c>
      <c r="D50" s="12" t="s">
        <v>86</v>
      </c>
      <c r="E50" s="12" t="s">
        <v>40</v>
      </c>
      <c r="F50" s="12" t="s">
        <v>87</v>
      </c>
      <c r="G50" s="12" t="s">
        <v>319</v>
      </c>
      <c r="H50" s="13">
        <v>166.2</v>
      </c>
      <c r="I50" s="13">
        <f>H49+H50</f>
        <v>4246.2</v>
      </c>
      <c r="J50" s="13">
        <v>67881.100000000006</v>
      </c>
    </row>
    <row r="51" spans="1:10" s="14" customFormat="1" x14ac:dyDescent="0.15">
      <c r="A51" s="10">
        <v>43563</v>
      </c>
      <c r="B51" s="11">
        <v>31</v>
      </c>
      <c r="C51" s="12" t="s">
        <v>85</v>
      </c>
      <c r="D51" s="12" t="s">
        <v>86</v>
      </c>
      <c r="E51" s="12" t="s">
        <v>40</v>
      </c>
      <c r="F51" s="12" t="s">
        <v>92</v>
      </c>
      <c r="G51" s="12" t="s">
        <v>319</v>
      </c>
      <c r="H51" s="13">
        <v>1551.1</v>
      </c>
      <c r="I51" s="13"/>
      <c r="J51" s="13">
        <v>69432.2</v>
      </c>
    </row>
    <row r="52" spans="1:10" s="14" customFormat="1" x14ac:dyDescent="0.15">
      <c r="A52" s="10">
        <v>43563</v>
      </c>
      <c r="B52" s="11">
        <v>31</v>
      </c>
      <c r="C52" s="12" t="s">
        <v>85</v>
      </c>
      <c r="D52" s="12" t="s">
        <v>86</v>
      </c>
      <c r="E52" s="12" t="s">
        <v>40</v>
      </c>
      <c r="F52" s="12" t="s">
        <v>93</v>
      </c>
      <c r="G52" s="12" t="s">
        <v>330</v>
      </c>
      <c r="H52" s="13">
        <v>1600</v>
      </c>
      <c r="I52" s="13"/>
      <c r="J52" s="13">
        <v>71032.2</v>
      </c>
    </row>
    <row r="53" spans="1:10" s="14" customFormat="1" x14ac:dyDescent="0.15">
      <c r="A53" s="10">
        <v>43563</v>
      </c>
      <c r="B53" s="11">
        <v>31</v>
      </c>
      <c r="C53" s="12" t="s">
        <v>85</v>
      </c>
      <c r="D53" s="12" t="s">
        <v>86</v>
      </c>
      <c r="E53" s="12" t="s">
        <v>40</v>
      </c>
      <c r="F53" s="12" t="s">
        <v>87</v>
      </c>
      <c r="G53" s="12" t="s">
        <v>330</v>
      </c>
      <c r="H53" s="13">
        <v>56.4</v>
      </c>
      <c r="I53" s="13">
        <f>H52+H53</f>
        <v>1656.4</v>
      </c>
      <c r="J53" s="13">
        <v>71088.600000000006</v>
      </c>
    </row>
    <row r="54" spans="1:10" s="14" customFormat="1" x14ac:dyDescent="0.15">
      <c r="A54" s="10">
        <v>43563</v>
      </c>
      <c r="B54" s="11">
        <v>31</v>
      </c>
      <c r="C54" s="12" t="s">
        <v>85</v>
      </c>
      <c r="D54" s="12" t="s">
        <v>86</v>
      </c>
      <c r="E54" s="12" t="s">
        <v>40</v>
      </c>
      <c r="F54" s="12" t="s">
        <v>94</v>
      </c>
      <c r="G54" s="12" t="s">
        <v>330</v>
      </c>
      <c r="H54" s="13">
        <v>958.1</v>
      </c>
      <c r="I54" s="13"/>
      <c r="J54" s="13">
        <v>72046.7</v>
      </c>
    </row>
    <row r="55" spans="1:10" s="14" customFormat="1" x14ac:dyDescent="0.15">
      <c r="A55" s="10">
        <v>43563</v>
      </c>
      <c r="B55" s="11">
        <v>31</v>
      </c>
      <c r="C55" s="12" t="s">
        <v>85</v>
      </c>
      <c r="D55" s="12" t="s">
        <v>86</v>
      </c>
      <c r="E55" s="12" t="s">
        <v>40</v>
      </c>
      <c r="F55" s="12" t="s">
        <v>95</v>
      </c>
      <c r="G55" s="12" t="s">
        <v>336</v>
      </c>
      <c r="H55" s="13">
        <v>3860</v>
      </c>
      <c r="I55" s="13"/>
      <c r="J55" s="13">
        <v>75906.7</v>
      </c>
    </row>
    <row r="56" spans="1:10" s="14" customFormat="1" x14ac:dyDescent="0.15">
      <c r="A56" s="10">
        <v>43563</v>
      </c>
      <c r="B56" s="11">
        <v>31</v>
      </c>
      <c r="C56" s="12" t="s">
        <v>85</v>
      </c>
      <c r="D56" s="12" t="s">
        <v>86</v>
      </c>
      <c r="E56" s="12" t="s">
        <v>40</v>
      </c>
      <c r="F56" s="12" t="s">
        <v>87</v>
      </c>
      <c r="G56" s="12" t="s">
        <v>336</v>
      </c>
      <c r="H56" s="13">
        <v>157.19999999999999</v>
      </c>
      <c r="I56" s="13">
        <f>H55+H56</f>
        <v>4017.2</v>
      </c>
      <c r="J56" s="13">
        <v>76063.899999999994</v>
      </c>
    </row>
    <row r="57" spans="1:10" s="14" customFormat="1" x14ac:dyDescent="0.15">
      <c r="A57" s="10">
        <v>43563</v>
      </c>
      <c r="B57" s="11">
        <v>31</v>
      </c>
      <c r="C57" s="12" t="s">
        <v>85</v>
      </c>
      <c r="D57" s="12" t="s">
        <v>86</v>
      </c>
      <c r="E57" s="12" t="s">
        <v>40</v>
      </c>
      <c r="F57" s="12" t="s">
        <v>96</v>
      </c>
      <c r="G57" s="12" t="s">
        <v>336</v>
      </c>
      <c r="H57" s="13">
        <v>900.8</v>
      </c>
      <c r="I57" s="13"/>
      <c r="J57" s="13">
        <v>76964.7</v>
      </c>
    </row>
    <row r="58" spans="1:10" s="14" customFormat="1" x14ac:dyDescent="0.15">
      <c r="A58" s="10">
        <v>43563</v>
      </c>
      <c r="B58" s="11">
        <v>31</v>
      </c>
      <c r="C58" s="12" t="s">
        <v>85</v>
      </c>
      <c r="D58" s="12" t="s">
        <v>86</v>
      </c>
      <c r="E58" s="12" t="s">
        <v>40</v>
      </c>
      <c r="F58" s="12" t="s">
        <v>97</v>
      </c>
      <c r="G58" s="12" t="s">
        <v>318</v>
      </c>
      <c r="H58" s="13">
        <v>3860</v>
      </c>
      <c r="I58" s="13"/>
      <c r="J58" s="13">
        <v>80824.7</v>
      </c>
    </row>
    <row r="59" spans="1:10" s="14" customFormat="1" x14ac:dyDescent="0.15">
      <c r="A59" s="10">
        <v>43563</v>
      </c>
      <c r="B59" s="11">
        <v>31</v>
      </c>
      <c r="C59" s="12" t="s">
        <v>85</v>
      </c>
      <c r="D59" s="12" t="s">
        <v>86</v>
      </c>
      <c r="E59" s="12" t="s">
        <v>40</v>
      </c>
      <c r="F59" s="12" t="s">
        <v>87</v>
      </c>
      <c r="G59" s="12" t="s">
        <v>318</v>
      </c>
      <c r="H59" s="13">
        <v>157.19999999999999</v>
      </c>
      <c r="I59" s="13"/>
      <c r="J59" s="13">
        <v>80981.899999999994</v>
      </c>
    </row>
    <row r="60" spans="1:10" s="14" customFormat="1" x14ac:dyDescent="0.15">
      <c r="A60" s="10">
        <v>43563</v>
      </c>
      <c r="B60" s="11">
        <v>31</v>
      </c>
      <c r="C60" s="12" t="s">
        <v>85</v>
      </c>
      <c r="D60" s="12" t="s">
        <v>86</v>
      </c>
      <c r="E60" s="12" t="s">
        <v>40</v>
      </c>
      <c r="F60" s="12" t="s">
        <v>98</v>
      </c>
      <c r="G60" s="12" t="s">
        <v>318</v>
      </c>
      <c r="H60" s="13">
        <v>1957.79</v>
      </c>
      <c r="I60" s="13"/>
      <c r="J60" s="13">
        <v>82939.69</v>
      </c>
    </row>
    <row r="61" spans="1:10" s="14" customFormat="1" ht="19.5" customHeight="1" x14ac:dyDescent="0.15">
      <c r="A61" s="10">
        <v>43572</v>
      </c>
      <c r="B61" s="11">
        <v>31</v>
      </c>
      <c r="C61" s="12" t="s">
        <v>99</v>
      </c>
      <c r="D61" s="12" t="s">
        <v>100</v>
      </c>
      <c r="E61" s="12" t="s">
        <v>53</v>
      </c>
      <c r="F61" s="12" t="s">
        <v>101</v>
      </c>
      <c r="G61" s="12" t="s">
        <v>337</v>
      </c>
      <c r="H61" s="13">
        <v>7000</v>
      </c>
      <c r="I61" s="13"/>
      <c r="J61" s="13">
        <v>89939.69</v>
      </c>
    </row>
    <row r="62" spans="1:10" s="14" customFormat="1" x14ac:dyDescent="0.15">
      <c r="A62" s="10">
        <v>43572</v>
      </c>
      <c r="B62" s="11">
        <v>31</v>
      </c>
      <c r="C62" s="12" t="s">
        <v>99</v>
      </c>
      <c r="D62" s="12" t="s">
        <v>100</v>
      </c>
      <c r="E62" s="12" t="s">
        <v>53</v>
      </c>
      <c r="F62" s="12" t="s">
        <v>102</v>
      </c>
      <c r="G62" s="12" t="s">
        <v>337</v>
      </c>
      <c r="H62" s="13">
        <v>3000</v>
      </c>
      <c r="I62" s="13"/>
      <c r="J62" s="13">
        <v>92939.69</v>
      </c>
    </row>
    <row r="63" spans="1:10" s="14" customFormat="1" x14ac:dyDescent="0.15">
      <c r="A63" s="10">
        <v>43572</v>
      </c>
      <c r="B63" s="11">
        <v>31</v>
      </c>
      <c r="C63" s="12" t="s">
        <v>103</v>
      </c>
      <c r="D63" s="12" t="s">
        <v>104</v>
      </c>
      <c r="E63" s="12" t="s">
        <v>105</v>
      </c>
      <c r="F63" s="12" t="s">
        <v>106</v>
      </c>
      <c r="G63" s="12" t="s">
        <v>338</v>
      </c>
      <c r="H63" s="13">
        <v>4150.9399999999996</v>
      </c>
      <c r="I63" s="13"/>
      <c r="J63" s="13">
        <v>97090.63</v>
      </c>
    </row>
    <row r="64" spans="1:10" s="14" customFormat="1" x14ac:dyDescent="0.15">
      <c r="A64" s="10">
        <v>43572</v>
      </c>
      <c r="B64" s="11">
        <v>31</v>
      </c>
      <c r="C64" s="12" t="s">
        <v>103</v>
      </c>
      <c r="D64" s="12" t="s">
        <v>104</v>
      </c>
      <c r="E64" s="12" t="s">
        <v>105</v>
      </c>
      <c r="F64" s="12" t="s">
        <v>107</v>
      </c>
      <c r="G64" s="12" t="s">
        <v>338</v>
      </c>
      <c r="H64" s="13">
        <v>210</v>
      </c>
      <c r="I64" s="13"/>
      <c r="J64" s="13">
        <v>97300.63</v>
      </c>
    </row>
    <row r="65" spans="1:10" s="14" customFormat="1" x14ac:dyDescent="0.15">
      <c r="A65" s="10">
        <v>43572</v>
      </c>
      <c r="B65" s="11">
        <v>31</v>
      </c>
      <c r="C65" s="12" t="s">
        <v>103</v>
      </c>
      <c r="D65" s="12" t="s">
        <v>104</v>
      </c>
      <c r="E65" s="12" t="s">
        <v>105</v>
      </c>
      <c r="F65" s="12" t="s">
        <v>108</v>
      </c>
      <c r="G65" s="12" t="s">
        <v>338</v>
      </c>
      <c r="H65" s="13">
        <v>63</v>
      </c>
      <c r="I65" s="13"/>
      <c r="J65" s="13">
        <v>97363.63</v>
      </c>
    </row>
    <row r="66" spans="1:10" s="14" customFormat="1" x14ac:dyDescent="0.15">
      <c r="A66" s="10">
        <v>43572</v>
      </c>
      <c r="B66" s="11">
        <v>31</v>
      </c>
      <c r="C66" s="12" t="s">
        <v>103</v>
      </c>
      <c r="D66" s="12" t="s">
        <v>104</v>
      </c>
      <c r="E66" s="12" t="s">
        <v>105</v>
      </c>
      <c r="F66" s="12" t="s">
        <v>87</v>
      </c>
      <c r="G66" s="12" t="s">
        <v>338</v>
      </c>
      <c r="H66" s="13">
        <v>249.06</v>
      </c>
      <c r="I66" s="13">
        <f>H63+H64+H65+H66</f>
        <v>4673</v>
      </c>
      <c r="J66" s="13">
        <v>97612.69</v>
      </c>
    </row>
    <row r="67" spans="1:10" s="14" customFormat="1" x14ac:dyDescent="0.15">
      <c r="A67" s="10">
        <v>43572</v>
      </c>
      <c r="B67" s="11">
        <v>31</v>
      </c>
      <c r="C67" s="12" t="s">
        <v>109</v>
      </c>
      <c r="D67" s="12" t="s">
        <v>110</v>
      </c>
      <c r="E67" s="12" t="s">
        <v>35</v>
      </c>
      <c r="F67" s="12" t="s">
        <v>111</v>
      </c>
      <c r="G67" s="12" t="s">
        <v>339</v>
      </c>
      <c r="H67" s="13">
        <v>2790</v>
      </c>
      <c r="I67" s="13"/>
      <c r="J67" s="13">
        <v>100402.69</v>
      </c>
    </row>
    <row r="68" spans="1:10" s="14" customFormat="1" x14ac:dyDescent="0.15">
      <c r="A68" s="10">
        <v>43572</v>
      </c>
      <c r="B68" s="11">
        <v>31</v>
      </c>
      <c r="C68" s="12" t="s">
        <v>109</v>
      </c>
      <c r="D68" s="12" t="s">
        <v>110</v>
      </c>
      <c r="E68" s="12" t="s">
        <v>35</v>
      </c>
      <c r="F68" s="12" t="s">
        <v>112</v>
      </c>
      <c r="G68" s="12" t="s">
        <v>339</v>
      </c>
      <c r="H68" s="13">
        <v>405</v>
      </c>
      <c r="I68" s="13"/>
      <c r="J68" s="13">
        <v>100807.69</v>
      </c>
    </row>
    <row r="69" spans="1:10" s="14" customFormat="1" x14ac:dyDescent="0.15">
      <c r="A69" s="10">
        <v>43584</v>
      </c>
      <c r="B69" s="11">
        <v>31</v>
      </c>
      <c r="C69" s="12" t="s">
        <v>113</v>
      </c>
      <c r="D69" s="12" t="s">
        <v>114</v>
      </c>
      <c r="E69" s="12" t="s">
        <v>115</v>
      </c>
      <c r="F69" s="12" t="s">
        <v>116</v>
      </c>
      <c r="G69" s="12" t="s">
        <v>340</v>
      </c>
      <c r="H69" s="13">
        <v>8000</v>
      </c>
      <c r="I69" s="13"/>
      <c r="J69" s="13">
        <v>108807.69</v>
      </c>
    </row>
    <row r="70" spans="1:10" s="14" customFormat="1" x14ac:dyDescent="0.15">
      <c r="A70" s="10">
        <v>43584</v>
      </c>
      <c r="B70" s="11">
        <v>31</v>
      </c>
      <c r="C70" s="12" t="s">
        <v>117</v>
      </c>
      <c r="D70" s="12" t="s">
        <v>118</v>
      </c>
      <c r="E70" s="12" t="s">
        <v>35</v>
      </c>
      <c r="F70" s="12" t="s">
        <v>119</v>
      </c>
      <c r="G70" s="12" t="s">
        <v>341</v>
      </c>
      <c r="H70" s="13">
        <v>5020</v>
      </c>
      <c r="I70" s="13"/>
      <c r="J70" s="13">
        <v>113827.69</v>
      </c>
    </row>
    <row r="71" spans="1:10" s="14" customFormat="1" x14ac:dyDescent="0.15">
      <c r="A71" s="10">
        <v>43584</v>
      </c>
      <c r="B71" s="11">
        <v>31</v>
      </c>
      <c r="C71" s="12" t="s">
        <v>117</v>
      </c>
      <c r="D71" s="12" t="s">
        <v>118</v>
      </c>
      <c r="E71" s="12" t="s">
        <v>35</v>
      </c>
      <c r="F71" s="12" t="s">
        <v>120</v>
      </c>
      <c r="G71" s="12" t="s">
        <v>341</v>
      </c>
      <c r="H71" s="13">
        <v>800</v>
      </c>
      <c r="I71" s="13"/>
      <c r="J71" s="13">
        <v>114627.69</v>
      </c>
    </row>
    <row r="72" spans="1:10" s="14" customFormat="1" x14ac:dyDescent="0.15">
      <c r="A72" s="10">
        <v>43584</v>
      </c>
      <c r="B72" s="11">
        <v>31</v>
      </c>
      <c r="C72" s="12" t="s">
        <v>121</v>
      </c>
      <c r="D72" s="12" t="s">
        <v>122</v>
      </c>
      <c r="E72" s="12" t="s">
        <v>40</v>
      </c>
      <c r="F72" s="12" t="s">
        <v>123</v>
      </c>
      <c r="G72" s="12" t="s">
        <v>338</v>
      </c>
      <c r="H72" s="13">
        <v>7600</v>
      </c>
      <c r="I72" s="13"/>
      <c r="J72" s="13">
        <v>122227.69</v>
      </c>
    </row>
    <row r="73" spans="1:10" s="14" customFormat="1" x14ac:dyDescent="0.15">
      <c r="A73" s="10">
        <v>43584</v>
      </c>
      <c r="B73" s="11">
        <v>31</v>
      </c>
      <c r="C73" s="12" t="s">
        <v>121</v>
      </c>
      <c r="D73" s="12" t="s">
        <v>122</v>
      </c>
      <c r="E73" s="12" t="s">
        <v>40</v>
      </c>
      <c r="F73" s="12" t="s">
        <v>124</v>
      </c>
      <c r="G73" s="12" t="s">
        <v>338</v>
      </c>
      <c r="H73" s="13">
        <v>2015.02</v>
      </c>
      <c r="I73" s="13">
        <f>H72+H74</f>
        <v>7906</v>
      </c>
      <c r="J73" s="13">
        <v>124242.71</v>
      </c>
    </row>
    <row r="74" spans="1:10" s="14" customFormat="1" x14ac:dyDescent="0.15">
      <c r="A74" s="10">
        <v>43584</v>
      </c>
      <c r="B74" s="11">
        <v>31</v>
      </c>
      <c r="C74" s="12" t="s">
        <v>121</v>
      </c>
      <c r="D74" s="12" t="s">
        <v>122</v>
      </c>
      <c r="E74" s="12" t="s">
        <v>40</v>
      </c>
      <c r="F74" s="12" t="s">
        <v>87</v>
      </c>
      <c r="G74" s="12" t="s">
        <v>338</v>
      </c>
      <c r="H74" s="13">
        <v>306</v>
      </c>
      <c r="I74" s="13"/>
      <c r="J74" s="13">
        <v>124548.71</v>
      </c>
    </row>
    <row r="75" spans="1:10" s="14" customFormat="1" x14ac:dyDescent="0.15">
      <c r="A75" s="10">
        <v>43584</v>
      </c>
      <c r="B75" s="11">
        <v>31</v>
      </c>
      <c r="C75" s="12" t="s">
        <v>121</v>
      </c>
      <c r="D75" s="12" t="s">
        <v>122</v>
      </c>
      <c r="E75" s="12" t="s">
        <v>40</v>
      </c>
      <c r="F75" s="12" t="s">
        <v>125</v>
      </c>
      <c r="G75" s="12" t="s">
        <v>342</v>
      </c>
      <c r="H75" s="13">
        <v>5050</v>
      </c>
      <c r="I75" s="13"/>
      <c r="J75" s="13">
        <v>129598.71</v>
      </c>
    </row>
    <row r="76" spans="1:10" s="14" customFormat="1" x14ac:dyDescent="0.15">
      <c r="A76" s="10">
        <v>43584</v>
      </c>
      <c r="B76" s="11">
        <v>31</v>
      </c>
      <c r="C76" s="12" t="s">
        <v>121</v>
      </c>
      <c r="D76" s="12" t="s">
        <v>122</v>
      </c>
      <c r="E76" s="12" t="s">
        <v>40</v>
      </c>
      <c r="F76" s="12" t="s">
        <v>87</v>
      </c>
      <c r="G76" s="12" t="s">
        <v>342</v>
      </c>
      <c r="H76" s="13">
        <v>208.5</v>
      </c>
      <c r="I76" s="13">
        <f>H75+H76</f>
        <v>5258.5</v>
      </c>
      <c r="J76" s="13">
        <v>129807.21</v>
      </c>
    </row>
    <row r="77" spans="1:10" s="14" customFormat="1" x14ac:dyDescent="0.15">
      <c r="A77" s="10">
        <v>43585</v>
      </c>
      <c r="B77" s="11">
        <v>35</v>
      </c>
      <c r="C77" s="12" t="s">
        <v>126</v>
      </c>
      <c r="D77" s="12" t="s">
        <v>48</v>
      </c>
      <c r="E77" s="12" t="s">
        <v>127</v>
      </c>
      <c r="F77" s="12" t="s">
        <v>128</v>
      </c>
      <c r="G77" s="12" t="s">
        <v>338</v>
      </c>
      <c r="H77" s="13">
        <v>14</v>
      </c>
      <c r="I77" s="13"/>
      <c r="J77" s="13">
        <v>129821.21</v>
      </c>
    </row>
    <row r="78" spans="1:10" s="14" customFormat="1" x14ac:dyDescent="0.15">
      <c r="A78" s="10">
        <v>43593</v>
      </c>
      <c r="B78" s="11">
        <v>41</v>
      </c>
      <c r="C78" s="12" t="s">
        <v>129</v>
      </c>
      <c r="D78" s="12" t="s">
        <v>130</v>
      </c>
      <c r="E78" s="12" t="s">
        <v>131</v>
      </c>
      <c r="F78" s="12" t="s">
        <v>132</v>
      </c>
      <c r="G78" s="12" t="s">
        <v>348</v>
      </c>
      <c r="H78" s="13">
        <v>339</v>
      </c>
      <c r="I78" s="13"/>
      <c r="J78" s="13">
        <v>130160.21</v>
      </c>
    </row>
    <row r="79" spans="1:10" s="14" customFormat="1" x14ac:dyDescent="0.15">
      <c r="A79" s="10">
        <v>43602</v>
      </c>
      <c r="B79" s="11">
        <v>41</v>
      </c>
      <c r="C79" s="12" t="s">
        <v>133</v>
      </c>
      <c r="D79" s="12" t="s">
        <v>134</v>
      </c>
      <c r="E79" s="12" t="s">
        <v>40</v>
      </c>
      <c r="F79" s="12" t="s">
        <v>346</v>
      </c>
      <c r="G79" s="12" t="s">
        <v>374</v>
      </c>
      <c r="H79" s="13">
        <v>9385</v>
      </c>
      <c r="I79" s="13"/>
      <c r="J79" s="13">
        <v>139545.21</v>
      </c>
    </row>
    <row r="80" spans="1:10" s="14" customFormat="1" x14ac:dyDescent="0.15">
      <c r="A80" s="10">
        <v>43602</v>
      </c>
      <c r="B80" s="11">
        <v>41</v>
      </c>
      <c r="C80" s="12" t="s">
        <v>133</v>
      </c>
      <c r="D80" s="12" t="s">
        <v>134</v>
      </c>
      <c r="E80" s="12" t="s">
        <v>40</v>
      </c>
      <c r="F80" s="12" t="s">
        <v>347</v>
      </c>
      <c r="G80" s="12" t="s">
        <v>374</v>
      </c>
      <c r="H80" s="13">
        <v>563.1</v>
      </c>
      <c r="I80" s="13">
        <f>H79+H80</f>
        <v>9948.1</v>
      </c>
      <c r="J80" s="13">
        <v>140108.31</v>
      </c>
    </row>
    <row r="81" spans="1:10" s="14" customFormat="1" x14ac:dyDescent="0.15">
      <c r="A81" s="10">
        <v>43616</v>
      </c>
      <c r="B81" s="11">
        <v>45</v>
      </c>
      <c r="C81" s="12" t="s">
        <v>135</v>
      </c>
      <c r="D81" s="12" t="s">
        <v>48</v>
      </c>
      <c r="E81" s="12" t="s">
        <v>136</v>
      </c>
      <c r="F81" s="12" t="s">
        <v>137</v>
      </c>
      <c r="G81" s="12" t="s">
        <v>348</v>
      </c>
      <c r="H81" s="13">
        <v>482.3</v>
      </c>
      <c r="I81" s="13"/>
      <c r="J81" s="13">
        <v>140590.60999999999</v>
      </c>
    </row>
    <row r="82" spans="1:10" s="14" customFormat="1" x14ac:dyDescent="0.15">
      <c r="A82" s="10">
        <v>43616</v>
      </c>
      <c r="B82" s="11">
        <v>45</v>
      </c>
      <c r="C82" s="12" t="s">
        <v>135</v>
      </c>
      <c r="D82" s="12" t="s">
        <v>48</v>
      </c>
      <c r="E82" s="12" t="s">
        <v>138</v>
      </c>
      <c r="F82" s="12" t="s">
        <v>137</v>
      </c>
      <c r="G82" s="12" t="s">
        <v>348</v>
      </c>
      <c r="H82" s="13">
        <v>68.3</v>
      </c>
      <c r="I82" s="13"/>
      <c r="J82" s="13">
        <v>140658.91</v>
      </c>
    </row>
    <row r="83" spans="1:10" s="14" customFormat="1" x14ac:dyDescent="0.15">
      <c r="A83" s="10">
        <v>43616</v>
      </c>
      <c r="B83" s="11">
        <v>45</v>
      </c>
      <c r="C83" s="12" t="s">
        <v>135</v>
      </c>
      <c r="D83" s="12" t="s">
        <v>48</v>
      </c>
      <c r="E83" s="12" t="s">
        <v>139</v>
      </c>
      <c r="F83" s="12" t="s">
        <v>140</v>
      </c>
      <c r="G83" s="12" t="s">
        <v>348</v>
      </c>
      <c r="H83" s="13">
        <v>60</v>
      </c>
      <c r="I83" s="13">
        <f>H81+H82</f>
        <v>550.6</v>
      </c>
      <c r="J83" s="13">
        <v>140718.91</v>
      </c>
    </row>
    <row r="84" spans="1:10" s="14" customFormat="1" x14ac:dyDescent="0.15">
      <c r="A84" s="10">
        <v>43626</v>
      </c>
      <c r="B84" s="11">
        <v>51</v>
      </c>
      <c r="C84" s="12" t="s">
        <v>141</v>
      </c>
      <c r="D84" s="12" t="s">
        <v>142</v>
      </c>
      <c r="E84" s="12" t="s">
        <v>143</v>
      </c>
      <c r="F84" s="12" t="s">
        <v>144</v>
      </c>
      <c r="G84" s="12" t="s">
        <v>349</v>
      </c>
      <c r="H84" s="13">
        <v>23501.11</v>
      </c>
      <c r="I84" s="13"/>
      <c r="J84" s="13">
        <v>164220.01999999999</v>
      </c>
    </row>
    <row r="85" spans="1:10" s="14" customFormat="1" x14ac:dyDescent="0.15">
      <c r="A85" s="10">
        <v>43626</v>
      </c>
      <c r="B85" s="11">
        <v>51</v>
      </c>
      <c r="C85" s="12" t="s">
        <v>141</v>
      </c>
      <c r="D85" s="12" t="s">
        <v>142</v>
      </c>
      <c r="E85" s="12" t="s">
        <v>143</v>
      </c>
      <c r="F85" s="12" t="s">
        <v>145</v>
      </c>
      <c r="G85" s="12" t="s">
        <v>349</v>
      </c>
      <c r="H85" s="13">
        <v>30</v>
      </c>
      <c r="I85" s="13">
        <f>H84+H85</f>
        <v>23531.11</v>
      </c>
      <c r="J85" s="13">
        <v>164250.01999999999</v>
      </c>
    </row>
    <row r="86" spans="1:10" s="14" customFormat="1" x14ac:dyDescent="0.15">
      <c r="A86" s="10">
        <v>43627</v>
      </c>
      <c r="B86" s="11">
        <v>51</v>
      </c>
      <c r="C86" s="12" t="s">
        <v>146</v>
      </c>
      <c r="D86" s="12" t="s">
        <v>147</v>
      </c>
      <c r="E86" s="12" t="s">
        <v>40</v>
      </c>
      <c r="F86" s="12" t="s">
        <v>148</v>
      </c>
      <c r="G86" s="12" t="s">
        <v>349</v>
      </c>
      <c r="H86" s="13">
        <v>3045</v>
      </c>
      <c r="I86" s="13"/>
      <c r="J86" s="13">
        <v>167295.01999999999</v>
      </c>
    </row>
    <row r="87" spans="1:10" s="14" customFormat="1" x14ac:dyDescent="0.15">
      <c r="A87" s="10">
        <v>43627</v>
      </c>
      <c r="B87" s="11">
        <v>51</v>
      </c>
      <c r="C87" s="12" t="s">
        <v>146</v>
      </c>
      <c r="D87" s="12" t="s">
        <v>147</v>
      </c>
      <c r="E87" s="12" t="s">
        <v>40</v>
      </c>
      <c r="F87" s="12" t="s">
        <v>87</v>
      </c>
      <c r="G87" s="12" t="s">
        <v>349</v>
      </c>
      <c r="H87" s="13">
        <v>182.7</v>
      </c>
      <c r="I87" s="13">
        <f>H86+H87</f>
        <v>3227.7</v>
      </c>
      <c r="J87" s="13">
        <v>167477.72</v>
      </c>
    </row>
    <row r="88" spans="1:10" s="14" customFormat="1" x14ac:dyDescent="0.15">
      <c r="A88" s="10">
        <v>43627</v>
      </c>
      <c r="B88" s="11">
        <v>51</v>
      </c>
      <c r="C88" s="12" t="s">
        <v>146</v>
      </c>
      <c r="D88" s="12" t="s">
        <v>147</v>
      </c>
      <c r="E88" s="12" t="s">
        <v>40</v>
      </c>
      <c r="F88" s="12" t="s">
        <v>149</v>
      </c>
      <c r="G88" s="12" t="s">
        <v>351</v>
      </c>
      <c r="H88" s="13">
        <v>3050</v>
      </c>
      <c r="I88" s="13"/>
      <c r="J88" s="13">
        <v>170527.72</v>
      </c>
    </row>
    <row r="89" spans="1:10" s="14" customFormat="1" x14ac:dyDescent="0.15">
      <c r="A89" s="10">
        <v>43627</v>
      </c>
      <c r="B89" s="11">
        <v>51</v>
      </c>
      <c r="C89" s="12" t="s">
        <v>146</v>
      </c>
      <c r="D89" s="12" t="s">
        <v>147</v>
      </c>
      <c r="E89" s="12" t="s">
        <v>40</v>
      </c>
      <c r="F89" s="12" t="s">
        <v>87</v>
      </c>
      <c r="G89" s="12" t="s">
        <v>351</v>
      </c>
      <c r="H89" s="13">
        <v>82.8</v>
      </c>
      <c r="I89" s="13">
        <f>H88+H89</f>
        <v>3132.8</v>
      </c>
      <c r="J89" s="13">
        <v>170610.52</v>
      </c>
    </row>
    <row r="90" spans="1:10" s="14" customFormat="1" x14ac:dyDescent="0.15">
      <c r="A90" s="10">
        <v>43627</v>
      </c>
      <c r="B90" s="11">
        <v>51</v>
      </c>
      <c r="C90" s="12" t="s">
        <v>150</v>
      </c>
      <c r="D90" s="12" t="s">
        <v>151</v>
      </c>
      <c r="E90" s="12" t="s">
        <v>152</v>
      </c>
      <c r="F90" s="12" t="s">
        <v>153</v>
      </c>
      <c r="G90" s="12" t="s">
        <v>350</v>
      </c>
      <c r="H90" s="13">
        <v>1010</v>
      </c>
      <c r="I90" s="13"/>
      <c r="J90" s="13">
        <v>171620.52</v>
      </c>
    </row>
    <row r="91" spans="1:10" s="14" customFormat="1" x14ac:dyDescent="0.15">
      <c r="A91" s="10">
        <v>43627</v>
      </c>
      <c r="B91" s="11">
        <v>51</v>
      </c>
      <c r="C91" s="12" t="s">
        <v>154</v>
      </c>
      <c r="D91" s="12" t="s">
        <v>155</v>
      </c>
      <c r="E91" s="12" t="s">
        <v>156</v>
      </c>
      <c r="F91" s="12" t="s">
        <v>157</v>
      </c>
      <c r="G91" s="12" t="s">
        <v>348</v>
      </c>
      <c r="H91" s="13">
        <v>30.9</v>
      </c>
      <c r="I91" s="13"/>
      <c r="J91" s="13">
        <v>171651.42</v>
      </c>
    </row>
    <row r="92" spans="1:10" s="14" customFormat="1" x14ac:dyDescent="0.15">
      <c r="A92" s="10">
        <v>43627</v>
      </c>
      <c r="B92" s="11">
        <v>51</v>
      </c>
      <c r="C92" s="12" t="s">
        <v>154</v>
      </c>
      <c r="D92" s="12" t="s">
        <v>155</v>
      </c>
      <c r="E92" s="12" t="s">
        <v>156</v>
      </c>
      <c r="F92" s="12" t="s">
        <v>158</v>
      </c>
      <c r="G92" s="12" t="s">
        <v>348</v>
      </c>
      <c r="H92" s="13">
        <v>70</v>
      </c>
      <c r="I92" s="13"/>
      <c r="J92" s="13">
        <v>171721.42</v>
      </c>
    </row>
    <row r="93" spans="1:10" s="14" customFormat="1" x14ac:dyDescent="0.15">
      <c r="A93" s="10">
        <v>43627</v>
      </c>
      <c r="B93" s="11">
        <v>51</v>
      </c>
      <c r="C93" s="12" t="s">
        <v>154</v>
      </c>
      <c r="D93" s="12" t="s">
        <v>155</v>
      </c>
      <c r="E93" s="12" t="s">
        <v>156</v>
      </c>
      <c r="F93" s="12" t="s">
        <v>159</v>
      </c>
      <c r="G93" s="12" t="s">
        <v>348</v>
      </c>
      <c r="H93" s="13">
        <v>37.1</v>
      </c>
      <c r="I93" s="13"/>
      <c r="J93" s="13">
        <v>171758.52</v>
      </c>
    </row>
    <row r="94" spans="1:10" s="14" customFormat="1" x14ac:dyDescent="0.15">
      <c r="A94" s="10">
        <v>43627</v>
      </c>
      <c r="B94" s="11">
        <v>51</v>
      </c>
      <c r="C94" s="12" t="s">
        <v>154</v>
      </c>
      <c r="D94" s="12" t="s">
        <v>155</v>
      </c>
      <c r="E94" s="12" t="s">
        <v>156</v>
      </c>
      <c r="F94" s="12" t="s">
        <v>160</v>
      </c>
      <c r="G94" s="12" t="s">
        <v>348</v>
      </c>
      <c r="H94" s="13">
        <v>268.8</v>
      </c>
      <c r="I94" s="13">
        <f>H91+H92+H94</f>
        <v>369.70000000000005</v>
      </c>
      <c r="J94" s="13">
        <v>172027.32</v>
      </c>
    </row>
    <row r="95" spans="1:10" s="14" customFormat="1" x14ac:dyDescent="0.15">
      <c r="A95" s="10">
        <v>43627</v>
      </c>
      <c r="B95" s="11">
        <v>51</v>
      </c>
      <c r="C95" s="12" t="s">
        <v>161</v>
      </c>
      <c r="D95" s="12" t="s">
        <v>162</v>
      </c>
      <c r="E95" s="12" t="s">
        <v>131</v>
      </c>
      <c r="F95" s="12" t="s">
        <v>163</v>
      </c>
      <c r="G95" s="12" t="s">
        <v>349</v>
      </c>
      <c r="H95" s="13">
        <v>998.35</v>
      </c>
      <c r="I95" s="13"/>
      <c r="J95" s="13">
        <v>173025.67</v>
      </c>
    </row>
    <row r="96" spans="1:10" s="14" customFormat="1" x14ac:dyDescent="0.15">
      <c r="A96" s="10">
        <v>43627</v>
      </c>
      <c r="B96" s="11">
        <v>51</v>
      </c>
      <c r="C96" s="12" t="s">
        <v>161</v>
      </c>
      <c r="D96" s="12" t="s">
        <v>162</v>
      </c>
      <c r="E96" s="12" t="s">
        <v>131</v>
      </c>
      <c r="F96" s="12" t="s">
        <v>164</v>
      </c>
      <c r="G96" s="12" t="s">
        <v>349</v>
      </c>
      <c r="H96" s="13">
        <v>364.25</v>
      </c>
      <c r="I96" s="13"/>
      <c r="J96" s="13">
        <v>173389.92</v>
      </c>
    </row>
    <row r="97" spans="1:10" s="14" customFormat="1" x14ac:dyDescent="0.15">
      <c r="A97" s="10">
        <v>43627</v>
      </c>
      <c r="B97" s="11">
        <v>51</v>
      </c>
      <c r="C97" s="12" t="s">
        <v>161</v>
      </c>
      <c r="D97" s="12" t="s">
        <v>162</v>
      </c>
      <c r="E97" s="12" t="s">
        <v>131</v>
      </c>
      <c r="F97" s="12" t="s">
        <v>165</v>
      </c>
      <c r="G97" s="12" t="s">
        <v>349</v>
      </c>
      <c r="H97" s="13">
        <v>251.5</v>
      </c>
      <c r="I97" s="13"/>
      <c r="J97" s="13">
        <v>173641.42</v>
      </c>
    </row>
    <row r="98" spans="1:10" s="14" customFormat="1" x14ac:dyDescent="0.15">
      <c r="A98" s="10">
        <v>43627</v>
      </c>
      <c r="B98" s="11">
        <v>51</v>
      </c>
      <c r="C98" s="12" t="s">
        <v>161</v>
      </c>
      <c r="D98" s="12" t="s">
        <v>162</v>
      </c>
      <c r="E98" s="12" t="s">
        <v>131</v>
      </c>
      <c r="F98" s="12" t="s">
        <v>164</v>
      </c>
      <c r="G98" s="12" t="s">
        <v>349</v>
      </c>
      <c r="H98" s="13">
        <v>89.5</v>
      </c>
      <c r="I98" s="13"/>
      <c r="J98" s="13">
        <v>173730.92</v>
      </c>
    </row>
    <row r="99" spans="1:10" s="14" customFormat="1" x14ac:dyDescent="0.15">
      <c r="A99" s="10">
        <v>43627</v>
      </c>
      <c r="B99" s="11">
        <v>51</v>
      </c>
      <c r="C99" s="12" t="s">
        <v>161</v>
      </c>
      <c r="D99" s="12" t="s">
        <v>162</v>
      </c>
      <c r="E99" s="12" t="s">
        <v>131</v>
      </c>
      <c r="F99" s="12" t="s">
        <v>166</v>
      </c>
      <c r="G99" s="12" t="s">
        <v>349</v>
      </c>
      <c r="H99" s="13">
        <v>210</v>
      </c>
      <c r="I99" s="13"/>
      <c r="J99" s="13">
        <v>173940.92</v>
      </c>
    </row>
    <row r="100" spans="1:10" s="14" customFormat="1" x14ac:dyDescent="0.15">
      <c r="A100" s="10">
        <v>43633</v>
      </c>
      <c r="B100" s="11">
        <v>51</v>
      </c>
      <c r="C100" s="12" t="s">
        <v>167</v>
      </c>
      <c r="D100" s="12" t="s">
        <v>168</v>
      </c>
      <c r="E100" s="12" t="s">
        <v>131</v>
      </c>
      <c r="F100" s="12" t="s">
        <v>169</v>
      </c>
      <c r="G100" s="12" t="s">
        <v>351</v>
      </c>
      <c r="H100" s="13">
        <v>170</v>
      </c>
      <c r="I100" s="13"/>
      <c r="J100" s="13">
        <v>174110.92</v>
      </c>
    </row>
    <row r="101" spans="1:10" s="14" customFormat="1" x14ac:dyDescent="0.15">
      <c r="A101" s="10">
        <v>43633</v>
      </c>
      <c r="B101" s="11">
        <v>51</v>
      </c>
      <c r="C101" s="12" t="s">
        <v>167</v>
      </c>
      <c r="D101" s="12" t="s">
        <v>168</v>
      </c>
      <c r="E101" s="12" t="s">
        <v>131</v>
      </c>
      <c r="F101" s="12" t="s">
        <v>170</v>
      </c>
      <c r="G101" s="12" t="s">
        <v>351</v>
      </c>
      <c r="H101" s="13">
        <v>955</v>
      </c>
      <c r="I101" s="13"/>
      <c r="J101" s="13">
        <v>175065.92</v>
      </c>
    </row>
    <row r="102" spans="1:10" s="14" customFormat="1" x14ac:dyDescent="0.15">
      <c r="A102" s="10">
        <v>43633</v>
      </c>
      <c r="B102" s="11">
        <v>51</v>
      </c>
      <c r="C102" s="12" t="s">
        <v>167</v>
      </c>
      <c r="D102" s="12" t="s">
        <v>168</v>
      </c>
      <c r="E102" s="12" t="s">
        <v>131</v>
      </c>
      <c r="F102" s="12" t="s">
        <v>171</v>
      </c>
      <c r="G102" s="12" t="s">
        <v>351</v>
      </c>
      <c r="H102" s="13">
        <v>505.9</v>
      </c>
      <c r="I102" s="13">
        <f>H101+H102</f>
        <v>1460.9</v>
      </c>
      <c r="J102" s="13">
        <v>175571.82</v>
      </c>
    </row>
    <row r="103" spans="1:10" x14ac:dyDescent="0.15">
      <c r="A103" s="2">
        <v>43640</v>
      </c>
      <c r="B103" s="3">
        <v>51</v>
      </c>
      <c r="C103" s="4" t="s">
        <v>172</v>
      </c>
      <c r="D103" s="4" t="s">
        <v>173</v>
      </c>
      <c r="E103" s="4" t="s">
        <v>26</v>
      </c>
      <c r="F103" s="4" t="s">
        <v>352</v>
      </c>
      <c r="G103" s="4" t="s">
        <v>353</v>
      </c>
      <c r="H103" s="5">
        <v>60</v>
      </c>
      <c r="I103" s="5"/>
      <c r="J103" s="5">
        <v>175631.82</v>
      </c>
    </row>
    <row r="104" spans="1:10" s="14" customFormat="1" x14ac:dyDescent="0.15">
      <c r="A104" s="10">
        <v>43647</v>
      </c>
      <c r="B104" s="11">
        <v>61</v>
      </c>
      <c r="C104" s="12" t="s">
        <v>174</v>
      </c>
      <c r="D104" s="12" t="s">
        <v>175</v>
      </c>
      <c r="E104" s="12" t="s">
        <v>176</v>
      </c>
      <c r="F104" s="12" t="s">
        <v>177</v>
      </c>
      <c r="G104" s="12" t="s">
        <v>349</v>
      </c>
      <c r="H104" s="13">
        <v>2000</v>
      </c>
      <c r="I104" s="13"/>
      <c r="J104" s="13">
        <v>177631.82</v>
      </c>
    </row>
    <row r="105" spans="1:10" s="14" customFormat="1" x14ac:dyDescent="0.15">
      <c r="A105" s="10">
        <v>43647</v>
      </c>
      <c r="B105" s="11">
        <v>61</v>
      </c>
      <c r="C105" s="12" t="s">
        <v>174</v>
      </c>
      <c r="D105" s="12" t="s">
        <v>175</v>
      </c>
      <c r="E105" s="12" t="s">
        <v>176</v>
      </c>
      <c r="F105" s="12" t="s">
        <v>178</v>
      </c>
      <c r="G105" s="12" t="s">
        <v>349</v>
      </c>
      <c r="H105" s="13">
        <v>300</v>
      </c>
      <c r="I105" s="13">
        <f>H95+H96+H97+H98</f>
        <v>1703.6</v>
      </c>
      <c r="J105" s="13">
        <v>177931.82</v>
      </c>
    </row>
    <row r="106" spans="1:10" s="14" customFormat="1" x14ac:dyDescent="0.15">
      <c r="A106" s="10">
        <v>43670</v>
      </c>
      <c r="B106" s="11">
        <v>61</v>
      </c>
      <c r="C106" s="12" t="s">
        <v>179</v>
      </c>
      <c r="D106" s="12" t="s">
        <v>180</v>
      </c>
      <c r="E106" s="12" t="s">
        <v>35</v>
      </c>
      <c r="F106" s="12" t="s">
        <v>181</v>
      </c>
      <c r="G106" s="12" t="s">
        <v>354</v>
      </c>
      <c r="H106" s="13">
        <v>1680</v>
      </c>
      <c r="I106" s="13"/>
      <c r="J106" s="13">
        <v>179611.82</v>
      </c>
    </row>
    <row r="107" spans="1:10" s="14" customFormat="1" x14ac:dyDescent="0.15">
      <c r="A107" s="10">
        <v>43670</v>
      </c>
      <c r="B107" s="11">
        <v>61</v>
      </c>
      <c r="C107" s="12" t="s">
        <v>179</v>
      </c>
      <c r="D107" s="12" t="s">
        <v>180</v>
      </c>
      <c r="E107" s="12" t="s">
        <v>35</v>
      </c>
      <c r="F107" s="12" t="s">
        <v>182</v>
      </c>
      <c r="G107" s="12" t="s">
        <v>354</v>
      </c>
      <c r="H107" s="13">
        <v>132</v>
      </c>
      <c r="I107" s="13"/>
      <c r="J107" s="13">
        <v>179743.82</v>
      </c>
    </row>
    <row r="108" spans="1:10" s="14" customFormat="1" x14ac:dyDescent="0.15">
      <c r="A108" s="10">
        <v>43670</v>
      </c>
      <c r="B108" s="11">
        <v>61</v>
      </c>
      <c r="C108" s="12" t="s">
        <v>183</v>
      </c>
      <c r="D108" s="12" t="s">
        <v>184</v>
      </c>
      <c r="E108" s="12" t="s">
        <v>185</v>
      </c>
      <c r="F108" s="12" t="s">
        <v>186</v>
      </c>
      <c r="G108" s="12" t="s">
        <v>355</v>
      </c>
      <c r="H108" s="13">
        <v>1000</v>
      </c>
      <c r="I108" s="13"/>
      <c r="J108" s="13">
        <v>180743.82</v>
      </c>
    </row>
    <row r="109" spans="1:10" s="14" customFormat="1" x14ac:dyDescent="0.15">
      <c r="A109" s="10">
        <v>43683</v>
      </c>
      <c r="B109" s="11">
        <v>71</v>
      </c>
      <c r="C109" s="12" t="s">
        <v>187</v>
      </c>
      <c r="D109" s="12" t="s">
        <v>188</v>
      </c>
      <c r="E109" s="12" t="s">
        <v>40</v>
      </c>
      <c r="F109" s="12" t="s">
        <v>189</v>
      </c>
      <c r="G109" s="12" t="s">
        <v>355</v>
      </c>
      <c r="H109" s="13">
        <v>3590</v>
      </c>
      <c r="I109" s="13"/>
      <c r="J109" s="13">
        <v>184333.82</v>
      </c>
    </row>
    <row r="110" spans="1:10" s="14" customFormat="1" x14ac:dyDescent="0.15">
      <c r="A110" s="10">
        <v>43683</v>
      </c>
      <c r="B110" s="11">
        <v>71</v>
      </c>
      <c r="C110" s="12" t="s">
        <v>187</v>
      </c>
      <c r="D110" s="12" t="s">
        <v>188</v>
      </c>
      <c r="E110" s="12" t="s">
        <v>40</v>
      </c>
      <c r="F110" s="12" t="s">
        <v>65</v>
      </c>
      <c r="G110" s="12" t="s">
        <v>355</v>
      </c>
      <c r="H110" s="13">
        <v>147.6</v>
      </c>
      <c r="I110" s="13">
        <f>H109+H110</f>
        <v>3737.6</v>
      </c>
      <c r="J110" s="13">
        <v>184481.42</v>
      </c>
    </row>
    <row r="111" spans="1:10" s="14" customFormat="1" x14ac:dyDescent="0.15">
      <c r="A111" s="10">
        <v>43683</v>
      </c>
      <c r="B111" s="11">
        <v>71</v>
      </c>
      <c r="C111" s="12" t="s">
        <v>187</v>
      </c>
      <c r="D111" s="12" t="s">
        <v>188</v>
      </c>
      <c r="E111" s="12" t="s">
        <v>40</v>
      </c>
      <c r="F111" s="12" t="s">
        <v>190</v>
      </c>
      <c r="G111" s="12" t="s">
        <v>355</v>
      </c>
      <c r="H111" s="13">
        <v>720</v>
      </c>
      <c r="I111" s="13"/>
      <c r="J111" s="13">
        <v>185201.42</v>
      </c>
    </row>
    <row r="112" spans="1:10" s="14" customFormat="1" x14ac:dyDescent="0.15">
      <c r="A112" s="10">
        <v>43683</v>
      </c>
      <c r="B112" s="11">
        <v>71</v>
      </c>
      <c r="C112" s="12" t="s">
        <v>187</v>
      </c>
      <c r="D112" s="12" t="s">
        <v>188</v>
      </c>
      <c r="E112" s="12" t="s">
        <v>40</v>
      </c>
      <c r="F112" s="12" t="s">
        <v>191</v>
      </c>
      <c r="G112" s="12" t="s">
        <v>356</v>
      </c>
      <c r="H112" s="13">
        <v>3040</v>
      </c>
      <c r="I112" s="13"/>
      <c r="J112" s="13">
        <v>188241.42</v>
      </c>
    </row>
    <row r="113" spans="1:10" s="14" customFormat="1" x14ac:dyDescent="0.15">
      <c r="A113" s="10">
        <v>43683</v>
      </c>
      <c r="B113" s="11">
        <v>71</v>
      </c>
      <c r="C113" s="12" t="s">
        <v>187</v>
      </c>
      <c r="D113" s="12" t="s">
        <v>188</v>
      </c>
      <c r="E113" s="12" t="s">
        <v>40</v>
      </c>
      <c r="F113" s="12" t="s">
        <v>65</v>
      </c>
      <c r="G113" s="12" t="s">
        <v>356</v>
      </c>
      <c r="H113" s="13">
        <v>95.4</v>
      </c>
      <c r="I113" s="13">
        <f>H112+H113</f>
        <v>3135.4</v>
      </c>
      <c r="J113" s="13">
        <v>188336.82</v>
      </c>
    </row>
    <row r="114" spans="1:10" s="14" customFormat="1" x14ac:dyDescent="0.15">
      <c r="A114" s="10">
        <v>43683</v>
      </c>
      <c r="B114" s="11">
        <v>71</v>
      </c>
      <c r="C114" s="12" t="s">
        <v>187</v>
      </c>
      <c r="D114" s="12" t="s">
        <v>188</v>
      </c>
      <c r="E114" s="12" t="s">
        <v>40</v>
      </c>
      <c r="F114" s="12" t="s">
        <v>192</v>
      </c>
      <c r="G114" s="12" t="s">
        <v>356</v>
      </c>
      <c r="H114" s="13">
        <v>392.05</v>
      </c>
      <c r="I114" s="13"/>
      <c r="J114" s="13">
        <v>188728.87</v>
      </c>
    </row>
    <row r="115" spans="1:10" s="14" customFormat="1" x14ac:dyDescent="0.15">
      <c r="A115" s="10">
        <v>43683</v>
      </c>
      <c r="B115" s="11">
        <v>71</v>
      </c>
      <c r="C115" s="12" t="s">
        <v>193</v>
      </c>
      <c r="D115" s="12" t="s">
        <v>194</v>
      </c>
      <c r="E115" s="12" t="s">
        <v>195</v>
      </c>
      <c r="F115" s="12" t="s">
        <v>196</v>
      </c>
      <c r="G115" s="12" t="s">
        <v>357</v>
      </c>
      <c r="H115" s="13">
        <v>4880</v>
      </c>
      <c r="I115" s="13"/>
      <c r="J115" s="13">
        <v>193608.87</v>
      </c>
    </row>
    <row r="116" spans="1:10" s="14" customFormat="1" x14ac:dyDescent="0.15">
      <c r="A116" s="10">
        <v>43683</v>
      </c>
      <c r="B116" s="11">
        <v>71</v>
      </c>
      <c r="C116" s="12" t="s">
        <v>193</v>
      </c>
      <c r="D116" s="12" t="s">
        <v>194</v>
      </c>
      <c r="E116" s="12" t="s">
        <v>195</v>
      </c>
      <c r="F116" s="12" t="s">
        <v>197</v>
      </c>
      <c r="G116" s="12" t="s">
        <v>357</v>
      </c>
      <c r="H116" s="13">
        <v>280</v>
      </c>
      <c r="I116" s="13"/>
      <c r="J116" s="13">
        <v>193888.87</v>
      </c>
    </row>
    <row r="117" spans="1:10" s="14" customFormat="1" x14ac:dyDescent="0.15">
      <c r="A117" s="10">
        <v>43683</v>
      </c>
      <c r="B117" s="11">
        <v>71</v>
      </c>
      <c r="C117" s="12" t="s">
        <v>193</v>
      </c>
      <c r="D117" s="12" t="s">
        <v>194</v>
      </c>
      <c r="E117" s="12" t="s">
        <v>195</v>
      </c>
      <c r="F117" s="12" t="s">
        <v>198</v>
      </c>
      <c r="G117" s="12" t="s">
        <v>357</v>
      </c>
      <c r="H117" s="13">
        <v>224</v>
      </c>
      <c r="I117" s="13"/>
      <c r="J117" s="13">
        <v>194112.87</v>
      </c>
    </row>
    <row r="118" spans="1:10" s="14" customFormat="1" x14ac:dyDescent="0.15">
      <c r="A118" s="10">
        <v>43683</v>
      </c>
      <c r="B118" s="11">
        <v>71</v>
      </c>
      <c r="C118" s="12" t="s">
        <v>193</v>
      </c>
      <c r="D118" s="12" t="s">
        <v>194</v>
      </c>
      <c r="E118" s="12" t="s">
        <v>195</v>
      </c>
      <c r="F118" s="12" t="s">
        <v>199</v>
      </c>
      <c r="G118" s="12" t="s">
        <v>357</v>
      </c>
      <c r="H118" s="13">
        <v>14</v>
      </c>
      <c r="I118" s="13"/>
      <c r="J118" s="13">
        <v>194126.87</v>
      </c>
    </row>
    <row r="119" spans="1:10" s="14" customFormat="1" x14ac:dyDescent="0.15">
      <c r="A119" s="10">
        <v>43683</v>
      </c>
      <c r="B119" s="11">
        <v>71</v>
      </c>
      <c r="C119" s="12" t="s">
        <v>193</v>
      </c>
      <c r="D119" s="12" t="s">
        <v>194</v>
      </c>
      <c r="E119" s="12" t="s">
        <v>195</v>
      </c>
      <c r="F119" s="12" t="s">
        <v>200</v>
      </c>
      <c r="G119" s="12" t="s">
        <v>357</v>
      </c>
      <c r="H119" s="13">
        <v>4380</v>
      </c>
      <c r="I119" s="13"/>
      <c r="J119" s="13">
        <v>198506.87</v>
      </c>
    </row>
    <row r="120" spans="1:10" s="14" customFormat="1" x14ac:dyDescent="0.15">
      <c r="A120" s="10">
        <v>43690</v>
      </c>
      <c r="B120" s="11">
        <v>71</v>
      </c>
      <c r="C120" s="12" t="s">
        <v>201</v>
      </c>
      <c r="D120" s="12" t="s">
        <v>202</v>
      </c>
      <c r="E120" s="12" t="s">
        <v>40</v>
      </c>
      <c r="F120" s="12" t="s">
        <v>203</v>
      </c>
      <c r="G120" s="12" t="s">
        <v>359</v>
      </c>
      <c r="H120" s="13">
        <v>1025</v>
      </c>
      <c r="I120" s="13"/>
      <c r="J120" s="13">
        <v>199531.87</v>
      </c>
    </row>
    <row r="121" spans="1:10" s="14" customFormat="1" x14ac:dyDescent="0.15">
      <c r="A121" s="10">
        <v>43690</v>
      </c>
      <c r="B121" s="11">
        <v>71</v>
      </c>
      <c r="C121" s="12" t="s">
        <v>201</v>
      </c>
      <c r="D121" s="12" t="s">
        <v>202</v>
      </c>
      <c r="E121" s="12" t="s">
        <v>40</v>
      </c>
      <c r="F121" s="12" t="s">
        <v>204</v>
      </c>
      <c r="G121" s="12" t="s">
        <v>359</v>
      </c>
      <c r="H121" s="13">
        <v>34.5</v>
      </c>
      <c r="I121" s="13">
        <f>H120+H121</f>
        <v>1059.5</v>
      </c>
      <c r="J121" s="13">
        <v>199566.37</v>
      </c>
    </row>
    <row r="122" spans="1:10" s="14" customFormat="1" x14ac:dyDescent="0.15">
      <c r="A122" s="10">
        <v>43690</v>
      </c>
      <c r="B122" s="11">
        <v>71</v>
      </c>
      <c r="C122" s="12" t="s">
        <v>201</v>
      </c>
      <c r="D122" s="12" t="s">
        <v>202</v>
      </c>
      <c r="E122" s="12" t="s">
        <v>40</v>
      </c>
      <c r="F122" s="12" t="s">
        <v>205</v>
      </c>
      <c r="G122" s="12" t="s">
        <v>359</v>
      </c>
      <c r="H122" s="13">
        <v>261.39999999999998</v>
      </c>
      <c r="I122" s="13"/>
      <c r="J122" s="13">
        <v>199827.77</v>
      </c>
    </row>
    <row r="123" spans="1:10" s="14" customFormat="1" x14ac:dyDescent="0.15">
      <c r="A123" s="10">
        <v>43690</v>
      </c>
      <c r="B123" s="11">
        <v>71</v>
      </c>
      <c r="C123" s="12" t="s">
        <v>201</v>
      </c>
      <c r="D123" s="12" t="s">
        <v>202</v>
      </c>
      <c r="E123" s="12" t="s">
        <v>40</v>
      </c>
      <c r="F123" s="12" t="s">
        <v>360</v>
      </c>
      <c r="G123" s="12" t="s">
        <v>361</v>
      </c>
      <c r="H123" s="13">
        <v>1150</v>
      </c>
      <c r="I123" s="13"/>
      <c r="J123" s="13">
        <v>200977.77</v>
      </c>
    </row>
    <row r="124" spans="1:10" s="14" customFormat="1" x14ac:dyDescent="0.15">
      <c r="A124" s="10">
        <v>43690</v>
      </c>
      <c r="B124" s="11">
        <v>71</v>
      </c>
      <c r="C124" s="12" t="s">
        <v>201</v>
      </c>
      <c r="D124" s="12" t="s">
        <v>202</v>
      </c>
      <c r="E124" s="12" t="s">
        <v>40</v>
      </c>
      <c r="F124" s="12" t="s">
        <v>206</v>
      </c>
      <c r="G124" s="12" t="s">
        <v>361</v>
      </c>
      <c r="H124" s="13">
        <v>48</v>
      </c>
      <c r="I124" s="13">
        <f>H123+H124</f>
        <v>1198</v>
      </c>
      <c r="J124" s="13">
        <v>201025.77</v>
      </c>
    </row>
    <row r="125" spans="1:10" s="14" customFormat="1" x14ac:dyDescent="0.15">
      <c r="A125" s="10">
        <v>43690</v>
      </c>
      <c r="B125" s="11">
        <v>71</v>
      </c>
      <c r="C125" s="12" t="s">
        <v>207</v>
      </c>
      <c r="D125" s="12" t="s">
        <v>208</v>
      </c>
      <c r="E125" s="12" t="s">
        <v>209</v>
      </c>
      <c r="F125" s="12" t="s">
        <v>210</v>
      </c>
      <c r="G125" s="12" t="s">
        <v>361</v>
      </c>
      <c r="H125" s="13">
        <v>1050</v>
      </c>
      <c r="I125" s="13"/>
      <c r="J125" s="13">
        <v>202075.77</v>
      </c>
    </row>
    <row r="126" spans="1:10" s="14" customFormat="1" x14ac:dyDescent="0.15">
      <c r="A126" s="10">
        <v>43690</v>
      </c>
      <c r="B126" s="11">
        <v>71</v>
      </c>
      <c r="C126" s="12" t="s">
        <v>207</v>
      </c>
      <c r="D126" s="12" t="s">
        <v>208</v>
      </c>
      <c r="E126" s="12" t="s">
        <v>209</v>
      </c>
      <c r="F126" s="12" t="s">
        <v>206</v>
      </c>
      <c r="G126" s="12" t="s">
        <v>361</v>
      </c>
      <c r="H126" s="13">
        <v>63</v>
      </c>
      <c r="I126" s="13">
        <f>H125+H126</f>
        <v>1113</v>
      </c>
      <c r="J126" s="13">
        <v>202138.77</v>
      </c>
    </row>
    <row r="127" spans="1:10" s="14" customFormat="1" x14ac:dyDescent="0.15">
      <c r="A127" s="10">
        <v>43690</v>
      </c>
      <c r="B127" s="11">
        <v>71</v>
      </c>
      <c r="C127" s="12" t="s">
        <v>211</v>
      </c>
      <c r="D127" s="12" t="s">
        <v>212</v>
      </c>
      <c r="E127" s="12" t="s">
        <v>213</v>
      </c>
      <c r="F127" s="12" t="s">
        <v>214</v>
      </c>
      <c r="G127" s="12" t="s">
        <v>358</v>
      </c>
      <c r="H127" s="13">
        <v>1163.79</v>
      </c>
      <c r="I127" s="13"/>
      <c r="J127" s="13">
        <v>203302.56</v>
      </c>
    </row>
    <row r="128" spans="1:10" s="14" customFormat="1" x14ac:dyDescent="0.15">
      <c r="A128" s="10">
        <v>43690</v>
      </c>
      <c r="B128" s="11">
        <v>71</v>
      </c>
      <c r="C128" s="12" t="s">
        <v>211</v>
      </c>
      <c r="D128" s="12" t="s">
        <v>212</v>
      </c>
      <c r="E128" s="12" t="s">
        <v>213</v>
      </c>
      <c r="F128" s="12" t="s">
        <v>215</v>
      </c>
      <c r="G128" s="12" t="s">
        <v>358</v>
      </c>
      <c r="H128" s="13">
        <v>69.83</v>
      </c>
      <c r="I128" s="13">
        <f>H127+H128+H129</f>
        <v>1350</v>
      </c>
      <c r="J128" s="13">
        <v>203372.39</v>
      </c>
    </row>
    <row r="129" spans="1:10" s="14" customFormat="1" x14ac:dyDescent="0.15">
      <c r="A129" s="10">
        <v>43690</v>
      </c>
      <c r="B129" s="11">
        <v>71</v>
      </c>
      <c r="C129" s="12" t="s">
        <v>211</v>
      </c>
      <c r="D129" s="12" t="s">
        <v>212</v>
      </c>
      <c r="E129" s="12" t="s">
        <v>213</v>
      </c>
      <c r="F129" s="12" t="s">
        <v>216</v>
      </c>
      <c r="G129" s="12" t="s">
        <v>358</v>
      </c>
      <c r="H129" s="13">
        <v>116.38</v>
      </c>
      <c r="I129" s="13"/>
      <c r="J129" s="13">
        <v>203488.77</v>
      </c>
    </row>
    <row r="130" spans="1:10" s="14" customFormat="1" x14ac:dyDescent="0.15">
      <c r="A130" s="10">
        <v>43690</v>
      </c>
      <c r="B130" s="11">
        <v>71</v>
      </c>
      <c r="C130" s="12" t="s">
        <v>217</v>
      </c>
      <c r="D130" s="12" t="s">
        <v>218</v>
      </c>
      <c r="E130" s="12" t="s">
        <v>131</v>
      </c>
      <c r="F130" s="12" t="s">
        <v>363</v>
      </c>
      <c r="G130" s="12" t="s">
        <v>364</v>
      </c>
      <c r="H130" s="13">
        <v>352</v>
      </c>
      <c r="I130" s="13"/>
      <c r="J130" s="13">
        <v>203840.77</v>
      </c>
    </row>
    <row r="131" spans="1:10" s="14" customFormat="1" x14ac:dyDescent="0.15">
      <c r="A131" s="10">
        <v>43690</v>
      </c>
      <c r="B131" s="11">
        <v>71</v>
      </c>
      <c r="C131" s="12" t="s">
        <v>217</v>
      </c>
      <c r="D131" s="12" t="s">
        <v>218</v>
      </c>
      <c r="E131" s="12" t="s">
        <v>131</v>
      </c>
      <c r="F131" s="12" t="s">
        <v>362</v>
      </c>
      <c r="G131" s="12" t="s">
        <v>359</v>
      </c>
      <c r="H131" s="13">
        <v>623.52</v>
      </c>
      <c r="I131" s="13"/>
      <c r="J131" s="13">
        <v>204464.29</v>
      </c>
    </row>
    <row r="132" spans="1:10" s="14" customFormat="1" x14ac:dyDescent="0.15">
      <c r="A132" s="10">
        <v>43700</v>
      </c>
      <c r="B132" s="11">
        <v>71</v>
      </c>
      <c r="C132" s="12" t="s">
        <v>219</v>
      </c>
      <c r="D132" s="12" t="s">
        <v>220</v>
      </c>
      <c r="E132" s="12" t="s">
        <v>221</v>
      </c>
      <c r="F132" s="12" t="s">
        <v>222</v>
      </c>
      <c r="G132" s="12" t="s">
        <v>358</v>
      </c>
      <c r="H132" s="13">
        <v>3760</v>
      </c>
      <c r="I132" s="13"/>
      <c r="J132" s="13">
        <v>208224.29</v>
      </c>
    </row>
    <row r="133" spans="1:10" s="14" customFormat="1" x14ac:dyDescent="0.15">
      <c r="A133" s="10">
        <v>43700</v>
      </c>
      <c r="B133" s="11">
        <v>71</v>
      </c>
      <c r="C133" s="12" t="s">
        <v>219</v>
      </c>
      <c r="D133" s="12" t="s">
        <v>220</v>
      </c>
      <c r="E133" s="12" t="s">
        <v>221</v>
      </c>
      <c r="F133" s="12" t="s">
        <v>223</v>
      </c>
      <c r="G133" s="12" t="s">
        <v>358</v>
      </c>
      <c r="H133" s="13">
        <v>880.65</v>
      </c>
      <c r="I133" s="13"/>
      <c r="J133" s="13">
        <v>209104.94</v>
      </c>
    </row>
    <row r="134" spans="1:10" s="20" customFormat="1" x14ac:dyDescent="0.15">
      <c r="A134" s="16">
        <v>43704</v>
      </c>
      <c r="B134" s="17">
        <v>71</v>
      </c>
      <c r="C134" s="18" t="s">
        <v>224</v>
      </c>
      <c r="D134" s="18" t="s">
        <v>225</v>
      </c>
      <c r="E134" s="18" t="s">
        <v>26</v>
      </c>
      <c r="F134" s="18" t="s">
        <v>226</v>
      </c>
      <c r="G134" s="18" t="s">
        <v>359</v>
      </c>
      <c r="H134" s="19">
        <v>200</v>
      </c>
      <c r="I134" s="19"/>
      <c r="J134" s="19">
        <v>209304.94</v>
      </c>
    </row>
    <row r="135" spans="1:10" s="20" customFormat="1" x14ac:dyDescent="0.15">
      <c r="A135" s="16">
        <v>43704</v>
      </c>
      <c r="B135" s="17">
        <v>71</v>
      </c>
      <c r="C135" s="18" t="s">
        <v>224</v>
      </c>
      <c r="D135" s="18" t="s">
        <v>225</v>
      </c>
      <c r="E135" s="18" t="s">
        <v>26</v>
      </c>
      <c r="F135" s="18" t="s">
        <v>227</v>
      </c>
      <c r="G135" s="18" t="s">
        <v>365</v>
      </c>
      <c r="H135" s="19">
        <v>60</v>
      </c>
      <c r="I135" s="19"/>
      <c r="J135" s="19">
        <v>209364.94</v>
      </c>
    </row>
    <row r="136" spans="1:10" s="14" customFormat="1" x14ac:dyDescent="0.15">
      <c r="A136" s="10">
        <v>43704</v>
      </c>
      <c r="B136" s="11">
        <v>71</v>
      </c>
      <c r="C136" s="12" t="s">
        <v>228</v>
      </c>
      <c r="D136" s="12" t="s">
        <v>229</v>
      </c>
      <c r="E136" s="12" t="s">
        <v>230</v>
      </c>
      <c r="F136" s="12" t="s">
        <v>231</v>
      </c>
      <c r="G136" s="12" t="s">
        <v>357</v>
      </c>
      <c r="H136" s="13">
        <v>60</v>
      </c>
      <c r="I136" s="13"/>
      <c r="J136" s="13">
        <v>209424.94</v>
      </c>
    </row>
    <row r="137" spans="1:10" s="14" customFormat="1" x14ac:dyDescent="0.15">
      <c r="A137" s="10">
        <v>43713</v>
      </c>
      <c r="B137" s="11">
        <v>81</v>
      </c>
      <c r="C137" s="12" t="s">
        <v>232</v>
      </c>
      <c r="D137" s="12" t="s">
        <v>142</v>
      </c>
      <c r="E137" s="12" t="s">
        <v>233</v>
      </c>
      <c r="F137" s="12" t="s">
        <v>234</v>
      </c>
      <c r="G137" s="12" t="s">
        <v>366</v>
      </c>
      <c r="H137" s="13">
        <v>4000</v>
      </c>
      <c r="I137" s="13"/>
      <c r="J137" s="13">
        <v>213424.94</v>
      </c>
    </row>
    <row r="138" spans="1:10" s="14" customFormat="1" x14ac:dyDescent="0.15">
      <c r="A138" s="10">
        <v>43713</v>
      </c>
      <c r="B138" s="11">
        <v>81</v>
      </c>
      <c r="C138" s="12" t="s">
        <v>232</v>
      </c>
      <c r="D138" s="12" t="s">
        <v>142</v>
      </c>
      <c r="E138" s="12" t="s">
        <v>233</v>
      </c>
      <c r="F138" s="12" t="s">
        <v>235</v>
      </c>
      <c r="G138" s="12" t="s">
        <v>366</v>
      </c>
      <c r="H138" s="13">
        <v>30</v>
      </c>
      <c r="I138" s="13"/>
      <c r="J138" s="13">
        <v>213454.94</v>
      </c>
    </row>
    <row r="139" spans="1:10" s="14" customFormat="1" x14ac:dyDescent="0.15">
      <c r="A139" s="10">
        <v>43713</v>
      </c>
      <c r="B139" s="11">
        <v>81</v>
      </c>
      <c r="C139" s="12" t="s">
        <v>232</v>
      </c>
      <c r="D139" s="12" t="s">
        <v>142</v>
      </c>
      <c r="E139" s="12" t="s">
        <v>233</v>
      </c>
      <c r="F139" s="12" t="s">
        <v>236</v>
      </c>
      <c r="G139" s="12" t="s">
        <v>366</v>
      </c>
      <c r="H139" s="13">
        <v>0.01</v>
      </c>
      <c r="I139" s="13"/>
      <c r="J139" s="13">
        <v>213454.95</v>
      </c>
    </row>
    <row r="140" spans="1:10" s="14" customFormat="1" x14ac:dyDescent="0.15">
      <c r="A140" s="10">
        <v>43720</v>
      </c>
      <c r="B140" s="11">
        <v>81</v>
      </c>
      <c r="C140" s="12" t="s">
        <v>237</v>
      </c>
      <c r="D140" s="12" t="s">
        <v>238</v>
      </c>
      <c r="E140" s="12" t="s">
        <v>239</v>
      </c>
      <c r="F140" s="12" t="s">
        <v>240</v>
      </c>
      <c r="G140" s="12" t="s">
        <v>367</v>
      </c>
      <c r="H140" s="13">
        <v>500</v>
      </c>
      <c r="I140" s="13"/>
      <c r="J140" s="13">
        <v>213954.95</v>
      </c>
    </row>
    <row r="141" spans="1:10" s="14" customFormat="1" x14ac:dyDescent="0.15">
      <c r="A141" s="10">
        <v>43720</v>
      </c>
      <c r="B141" s="11">
        <v>81</v>
      </c>
      <c r="C141" s="12" t="s">
        <v>241</v>
      </c>
      <c r="D141" s="12" t="s">
        <v>242</v>
      </c>
      <c r="E141" s="12" t="s">
        <v>243</v>
      </c>
      <c r="F141" s="12" t="s">
        <v>244</v>
      </c>
      <c r="G141" s="12" t="s">
        <v>367</v>
      </c>
      <c r="H141" s="13">
        <v>3977.12</v>
      </c>
      <c r="I141" s="13"/>
      <c r="J141" s="13">
        <v>217932.07</v>
      </c>
    </row>
    <row r="142" spans="1:10" s="14" customFormat="1" x14ac:dyDescent="0.15">
      <c r="A142" s="10">
        <v>43720</v>
      </c>
      <c r="B142" s="11">
        <v>81</v>
      </c>
      <c r="C142" s="12" t="s">
        <v>241</v>
      </c>
      <c r="D142" s="12" t="s">
        <v>242</v>
      </c>
      <c r="E142" s="12" t="s">
        <v>243</v>
      </c>
      <c r="F142" s="12" t="s">
        <v>245</v>
      </c>
      <c r="G142" s="12" t="s">
        <v>367</v>
      </c>
      <c r="H142" s="13">
        <v>42</v>
      </c>
      <c r="I142" s="13"/>
      <c r="J142" s="13">
        <v>217974.07</v>
      </c>
    </row>
    <row r="143" spans="1:10" s="14" customFormat="1" x14ac:dyDescent="0.15">
      <c r="A143" s="10">
        <v>43720</v>
      </c>
      <c r="B143" s="11">
        <v>81</v>
      </c>
      <c r="C143" s="12" t="s">
        <v>241</v>
      </c>
      <c r="D143" s="12" t="s">
        <v>242</v>
      </c>
      <c r="E143" s="12" t="s">
        <v>243</v>
      </c>
      <c r="F143" s="12" t="s">
        <v>246</v>
      </c>
      <c r="G143" s="12" t="s">
        <v>367</v>
      </c>
      <c r="H143" s="13">
        <v>140</v>
      </c>
      <c r="I143" s="13">
        <f>H141+H142+H143</f>
        <v>4159.12</v>
      </c>
      <c r="J143" s="13">
        <v>218114.07</v>
      </c>
    </row>
    <row r="144" spans="1:10" s="14" customFormat="1" x14ac:dyDescent="0.15">
      <c r="A144" s="10">
        <v>43720</v>
      </c>
      <c r="B144" s="11">
        <v>81</v>
      </c>
      <c r="C144" s="12" t="s">
        <v>241</v>
      </c>
      <c r="D144" s="12" t="s">
        <v>242</v>
      </c>
      <c r="E144" s="12" t="s">
        <v>243</v>
      </c>
      <c r="F144" s="12" t="s">
        <v>247</v>
      </c>
      <c r="G144" s="12" t="s">
        <v>373</v>
      </c>
      <c r="H144" s="13">
        <v>1760</v>
      </c>
      <c r="I144" s="13"/>
      <c r="J144" s="13">
        <v>219874.07</v>
      </c>
    </row>
    <row r="145" spans="1:10" s="14" customFormat="1" x14ac:dyDescent="0.15">
      <c r="A145" s="10">
        <v>43720</v>
      </c>
      <c r="B145" s="11">
        <v>81</v>
      </c>
      <c r="C145" s="12" t="s">
        <v>241</v>
      </c>
      <c r="D145" s="12" t="s">
        <v>242</v>
      </c>
      <c r="E145" s="12" t="s">
        <v>243</v>
      </c>
      <c r="F145" s="12" t="s">
        <v>248</v>
      </c>
      <c r="G145" s="12" t="s">
        <v>373</v>
      </c>
      <c r="H145" s="13">
        <v>356</v>
      </c>
      <c r="I145" s="13"/>
      <c r="J145" s="13">
        <v>220230.07</v>
      </c>
    </row>
    <row r="146" spans="1:10" s="14" customFormat="1" x14ac:dyDescent="0.15">
      <c r="A146" s="10">
        <v>43720</v>
      </c>
      <c r="B146" s="11">
        <v>81</v>
      </c>
      <c r="C146" s="12" t="s">
        <v>241</v>
      </c>
      <c r="D146" s="12" t="s">
        <v>242</v>
      </c>
      <c r="E146" s="12" t="s">
        <v>243</v>
      </c>
      <c r="F146" s="12" t="s">
        <v>249</v>
      </c>
      <c r="G146" s="12" t="s">
        <v>373</v>
      </c>
      <c r="H146" s="13">
        <v>126.96</v>
      </c>
      <c r="I146" s="13"/>
      <c r="J146" s="13">
        <v>220357.03</v>
      </c>
    </row>
    <row r="147" spans="1:10" s="14" customFormat="1" x14ac:dyDescent="0.15">
      <c r="A147" s="10">
        <v>43720</v>
      </c>
      <c r="B147" s="11">
        <v>81</v>
      </c>
      <c r="C147" s="12" t="s">
        <v>250</v>
      </c>
      <c r="D147" s="12" t="s">
        <v>251</v>
      </c>
      <c r="E147" s="12" t="s">
        <v>252</v>
      </c>
      <c r="F147" s="12" t="s">
        <v>253</v>
      </c>
      <c r="G147" s="12" t="s">
        <v>368</v>
      </c>
      <c r="H147" s="13">
        <v>198.56</v>
      </c>
      <c r="I147" s="13"/>
      <c r="J147" s="13">
        <v>220555.59</v>
      </c>
    </row>
    <row r="148" spans="1:10" s="14" customFormat="1" x14ac:dyDescent="0.15">
      <c r="A148" s="10">
        <v>43720</v>
      </c>
      <c r="B148" s="11">
        <v>81</v>
      </c>
      <c r="C148" s="12" t="s">
        <v>250</v>
      </c>
      <c r="D148" s="12" t="s">
        <v>251</v>
      </c>
      <c r="E148" s="12" t="s">
        <v>252</v>
      </c>
      <c r="F148" s="12" t="s">
        <v>253</v>
      </c>
      <c r="G148" s="12" t="s">
        <v>368</v>
      </c>
      <c r="H148" s="13">
        <v>198.56</v>
      </c>
      <c r="I148" s="13"/>
      <c r="J148" s="13">
        <v>220754.15</v>
      </c>
    </row>
    <row r="149" spans="1:10" s="14" customFormat="1" x14ac:dyDescent="0.15">
      <c r="A149" s="10">
        <v>43720</v>
      </c>
      <c r="B149" s="11">
        <v>81</v>
      </c>
      <c r="C149" s="12" t="s">
        <v>250</v>
      </c>
      <c r="D149" s="12" t="s">
        <v>251</v>
      </c>
      <c r="E149" s="12" t="s">
        <v>252</v>
      </c>
      <c r="F149" s="12" t="s">
        <v>253</v>
      </c>
      <c r="G149" s="12" t="s">
        <v>368</v>
      </c>
      <c r="H149" s="13">
        <v>181.6</v>
      </c>
      <c r="I149" s="13"/>
      <c r="J149" s="13">
        <v>220935.75</v>
      </c>
    </row>
    <row r="150" spans="1:10" s="14" customFormat="1" x14ac:dyDescent="0.15">
      <c r="A150" s="10">
        <v>43720</v>
      </c>
      <c r="B150" s="11">
        <v>81</v>
      </c>
      <c r="C150" s="12" t="s">
        <v>250</v>
      </c>
      <c r="D150" s="12" t="s">
        <v>251</v>
      </c>
      <c r="E150" s="12" t="s">
        <v>252</v>
      </c>
      <c r="F150" s="12" t="s">
        <v>253</v>
      </c>
      <c r="G150" s="12" t="s">
        <v>368</v>
      </c>
      <c r="H150" s="13">
        <v>198.56</v>
      </c>
      <c r="I150" s="13"/>
      <c r="J150" s="13">
        <v>221134.31</v>
      </c>
    </row>
    <row r="151" spans="1:10" s="14" customFormat="1" x14ac:dyDescent="0.15">
      <c r="A151" s="10">
        <v>43720</v>
      </c>
      <c r="B151" s="11">
        <v>81</v>
      </c>
      <c r="C151" s="12" t="s">
        <v>250</v>
      </c>
      <c r="D151" s="12" t="s">
        <v>251</v>
      </c>
      <c r="E151" s="12" t="s">
        <v>252</v>
      </c>
      <c r="F151" s="12" t="s">
        <v>253</v>
      </c>
      <c r="G151" s="12" t="s">
        <v>368</v>
      </c>
      <c r="H151" s="13">
        <v>198.56</v>
      </c>
      <c r="I151" s="13"/>
      <c r="J151" s="13">
        <v>221332.87</v>
      </c>
    </row>
    <row r="152" spans="1:10" s="14" customFormat="1" x14ac:dyDescent="0.15">
      <c r="A152" s="10">
        <v>43720</v>
      </c>
      <c r="B152" s="11">
        <v>81</v>
      </c>
      <c r="C152" s="12" t="s">
        <v>250</v>
      </c>
      <c r="D152" s="12" t="s">
        <v>251</v>
      </c>
      <c r="E152" s="12" t="s">
        <v>252</v>
      </c>
      <c r="F152" s="12" t="s">
        <v>253</v>
      </c>
      <c r="G152" s="12" t="s">
        <v>368</v>
      </c>
      <c r="H152" s="13">
        <v>198.56</v>
      </c>
      <c r="I152" s="13"/>
      <c r="J152" s="13">
        <v>221531.43</v>
      </c>
    </row>
    <row r="153" spans="1:10" s="14" customFormat="1" x14ac:dyDescent="0.15">
      <c r="A153" s="10">
        <v>43720</v>
      </c>
      <c r="B153" s="11">
        <v>81</v>
      </c>
      <c r="C153" s="12" t="s">
        <v>250</v>
      </c>
      <c r="D153" s="12" t="s">
        <v>251</v>
      </c>
      <c r="E153" s="12" t="s">
        <v>252</v>
      </c>
      <c r="F153" s="12" t="s">
        <v>253</v>
      </c>
      <c r="G153" s="12" t="s">
        <v>368</v>
      </c>
      <c r="H153" s="13">
        <v>198.56</v>
      </c>
      <c r="I153" s="13"/>
      <c r="J153" s="13">
        <v>221729.99</v>
      </c>
    </row>
    <row r="154" spans="1:10" s="14" customFormat="1" x14ac:dyDescent="0.15">
      <c r="A154" s="10">
        <v>43720</v>
      </c>
      <c r="B154" s="11">
        <v>81</v>
      </c>
      <c r="C154" s="12" t="s">
        <v>250</v>
      </c>
      <c r="D154" s="12" t="s">
        <v>251</v>
      </c>
      <c r="E154" s="12" t="s">
        <v>252</v>
      </c>
      <c r="F154" s="12" t="s">
        <v>253</v>
      </c>
      <c r="G154" s="12" t="s">
        <v>368</v>
      </c>
      <c r="H154" s="13">
        <v>198.56</v>
      </c>
      <c r="I154" s="13"/>
      <c r="J154" s="13">
        <v>221928.55</v>
      </c>
    </row>
    <row r="155" spans="1:10" s="14" customFormat="1" x14ac:dyDescent="0.15">
      <c r="A155" s="10">
        <v>43720</v>
      </c>
      <c r="B155" s="11">
        <v>81</v>
      </c>
      <c r="C155" s="12" t="s">
        <v>250</v>
      </c>
      <c r="D155" s="12" t="s">
        <v>251</v>
      </c>
      <c r="E155" s="12" t="s">
        <v>252</v>
      </c>
      <c r="F155" s="12" t="s">
        <v>253</v>
      </c>
      <c r="G155" s="12" t="s">
        <v>368</v>
      </c>
      <c r="H155" s="13">
        <v>198.56</v>
      </c>
      <c r="I155" s="13">
        <f>SUBTOTAL(9,H147:H155)</f>
        <v>1770.0799999999997</v>
      </c>
      <c r="J155" s="13">
        <v>222127.11</v>
      </c>
    </row>
    <row r="156" spans="1:10" s="14" customFormat="1" x14ac:dyDescent="0.15">
      <c r="A156" s="10">
        <v>43720</v>
      </c>
      <c r="B156" s="11">
        <v>81</v>
      </c>
      <c r="C156" s="12" t="s">
        <v>254</v>
      </c>
      <c r="D156" s="12" t="s">
        <v>255</v>
      </c>
      <c r="E156" s="12" t="s">
        <v>35</v>
      </c>
      <c r="F156" s="12" t="s">
        <v>256</v>
      </c>
      <c r="G156" s="12" t="s">
        <v>365</v>
      </c>
      <c r="H156" s="13">
        <v>1630</v>
      </c>
      <c r="I156" s="13"/>
      <c r="J156" s="13">
        <v>223757.11</v>
      </c>
    </row>
    <row r="157" spans="1:10" s="14" customFormat="1" x14ac:dyDescent="0.15">
      <c r="A157" s="10">
        <v>43720</v>
      </c>
      <c r="B157" s="11">
        <v>81</v>
      </c>
      <c r="C157" s="12" t="s">
        <v>254</v>
      </c>
      <c r="D157" s="12" t="s">
        <v>255</v>
      </c>
      <c r="E157" s="12" t="s">
        <v>35</v>
      </c>
      <c r="F157" s="12" t="s">
        <v>257</v>
      </c>
      <c r="G157" s="12" t="s">
        <v>365</v>
      </c>
      <c r="H157" s="13">
        <v>480</v>
      </c>
      <c r="I157" s="13"/>
      <c r="J157" s="13">
        <v>224237.11</v>
      </c>
    </row>
    <row r="158" spans="1:10" s="14" customFormat="1" x14ac:dyDescent="0.15">
      <c r="A158" s="10">
        <v>43720</v>
      </c>
      <c r="B158" s="11">
        <v>81</v>
      </c>
      <c r="C158" s="12" t="s">
        <v>258</v>
      </c>
      <c r="D158" s="12" t="s">
        <v>259</v>
      </c>
      <c r="E158" s="12" t="s">
        <v>230</v>
      </c>
      <c r="F158" s="12" t="s">
        <v>260</v>
      </c>
      <c r="G158" s="12" t="s">
        <v>367</v>
      </c>
      <c r="H158" s="13">
        <v>168</v>
      </c>
      <c r="I158" s="13"/>
      <c r="J158" s="13">
        <v>224405.11</v>
      </c>
    </row>
    <row r="159" spans="1:10" s="14" customFormat="1" x14ac:dyDescent="0.15">
      <c r="A159" s="10">
        <v>43728</v>
      </c>
      <c r="B159" s="11">
        <v>81</v>
      </c>
      <c r="C159" s="12" t="s">
        <v>261</v>
      </c>
      <c r="D159" s="12" t="s">
        <v>262</v>
      </c>
      <c r="E159" s="12" t="s">
        <v>40</v>
      </c>
      <c r="F159" s="12" t="s">
        <v>263</v>
      </c>
      <c r="G159" s="12" t="s">
        <v>367</v>
      </c>
      <c r="H159" s="13">
        <v>6400</v>
      </c>
      <c r="I159" s="13"/>
      <c r="J159" s="13">
        <v>230805.11</v>
      </c>
    </row>
    <row r="160" spans="1:10" s="14" customFormat="1" x14ac:dyDescent="0.15">
      <c r="A160" s="10">
        <v>43728</v>
      </c>
      <c r="B160" s="11">
        <v>81</v>
      </c>
      <c r="C160" s="12" t="s">
        <v>261</v>
      </c>
      <c r="D160" s="12" t="s">
        <v>262</v>
      </c>
      <c r="E160" s="12" t="s">
        <v>40</v>
      </c>
      <c r="F160" s="12" t="s">
        <v>264</v>
      </c>
      <c r="G160" s="12" t="s">
        <v>367</v>
      </c>
      <c r="H160" s="13">
        <v>720</v>
      </c>
      <c r="I160" s="13"/>
      <c r="J160" s="13">
        <v>231525.11</v>
      </c>
    </row>
    <row r="161" spans="1:10" s="14" customFormat="1" x14ac:dyDescent="0.15">
      <c r="A161" s="10">
        <v>43728</v>
      </c>
      <c r="B161" s="11">
        <v>81</v>
      </c>
      <c r="C161" s="12" t="s">
        <v>261</v>
      </c>
      <c r="D161" s="12" t="s">
        <v>262</v>
      </c>
      <c r="E161" s="12" t="s">
        <v>40</v>
      </c>
      <c r="F161" s="12" t="s">
        <v>265</v>
      </c>
      <c r="G161" s="12" t="s">
        <v>367</v>
      </c>
      <c r="H161" s="13">
        <v>240</v>
      </c>
      <c r="I161" s="13">
        <f>H159+H160+H161</f>
        <v>7360</v>
      </c>
      <c r="J161" s="13">
        <v>231765.11</v>
      </c>
    </row>
    <row r="162" spans="1:10" s="14" customFormat="1" x14ac:dyDescent="0.15">
      <c r="A162" s="10">
        <v>43728</v>
      </c>
      <c r="B162" s="11">
        <v>81</v>
      </c>
      <c r="C162" s="12" t="s">
        <v>261</v>
      </c>
      <c r="D162" s="12" t="s">
        <v>262</v>
      </c>
      <c r="E162" s="12" t="s">
        <v>40</v>
      </c>
      <c r="F162" s="12" t="s">
        <v>266</v>
      </c>
      <c r="G162" s="12" t="s">
        <v>368</v>
      </c>
      <c r="H162" s="13">
        <v>1815</v>
      </c>
      <c r="I162" s="13"/>
      <c r="J162" s="13">
        <v>233580.11</v>
      </c>
    </row>
    <row r="163" spans="1:10" s="14" customFormat="1" x14ac:dyDescent="0.15">
      <c r="A163" s="10">
        <v>43728</v>
      </c>
      <c r="B163" s="11">
        <v>81</v>
      </c>
      <c r="C163" s="12" t="s">
        <v>261</v>
      </c>
      <c r="D163" s="12" t="s">
        <v>262</v>
      </c>
      <c r="E163" s="12" t="s">
        <v>40</v>
      </c>
      <c r="F163" s="12" t="s">
        <v>267</v>
      </c>
      <c r="G163" s="12" t="s">
        <v>368</v>
      </c>
      <c r="H163" s="13">
        <v>1299</v>
      </c>
      <c r="I163" s="13"/>
      <c r="J163" s="13">
        <v>234879.11</v>
      </c>
    </row>
    <row r="164" spans="1:10" s="14" customFormat="1" x14ac:dyDescent="0.15">
      <c r="A164" s="10">
        <v>43728</v>
      </c>
      <c r="B164" s="11">
        <v>81</v>
      </c>
      <c r="C164" s="12" t="s">
        <v>261</v>
      </c>
      <c r="D164" s="12" t="s">
        <v>262</v>
      </c>
      <c r="E164" s="12" t="s">
        <v>40</v>
      </c>
      <c r="F164" s="12" t="s">
        <v>268</v>
      </c>
      <c r="G164" s="12" t="s">
        <v>368</v>
      </c>
      <c r="H164" s="13">
        <v>75.599999999999994</v>
      </c>
      <c r="I164" s="13">
        <f>H162+H164</f>
        <v>1890.6</v>
      </c>
      <c r="J164" s="13">
        <v>234954.71</v>
      </c>
    </row>
    <row r="165" spans="1:10" s="14" customFormat="1" x14ac:dyDescent="0.15">
      <c r="A165" s="10">
        <v>43728</v>
      </c>
      <c r="B165" s="11">
        <v>81</v>
      </c>
      <c r="C165" s="12" t="s">
        <v>269</v>
      </c>
      <c r="D165" s="12" t="s">
        <v>270</v>
      </c>
      <c r="E165" s="12" t="s">
        <v>271</v>
      </c>
      <c r="F165" s="12" t="s">
        <v>272</v>
      </c>
      <c r="G165" s="12" t="s">
        <v>370</v>
      </c>
      <c r="H165" s="13">
        <v>5850</v>
      </c>
      <c r="I165" s="13"/>
      <c r="J165" s="13">
        <v>240804.71</v>
      </c>
    </row>
    <row r="166" spans="1:10" s="14" customFormat="1" x14ac:dyDescent="0.15">
      <c r="A166" s="10">
        <v>43728</v>
      </c>
      <c r="B166" s="11">
        <v>81</v>
      </c>
      <c r="C166" s="12" t="s">
        <v>269</v>
      </c>
      <c r="D166" s="12" t="s">
        <v>270</v>
      </c>
      <c r="E166" s="12" t="s">
        <v>271</v>
      </c>
      <c r="F166" s="12" t="s">
        <v>273</v>
      </c>
      <c r="G166" s="12" t="s">
        <v>370</v>
      </c>
      <c r="H166" s="13">
        <v>3000</v>
      </c>
      <c r="I166" s="13"/>
      <c r="J166" s="13">
        <v>243804.71</v>
      </c>
    </row>
    <row r="167" spans="1:10" s="14" customFormat="1" x14ac:dyDescent="0.15">
      <c r="A167" s="10">
        <v>43728</v>
      </c>
      <c r="B167" s="11">
        <v>81</v>
      </c>
      <c r="C167" s="12" t="s">
        <v>274</v>
      </c>
      <c r="D167" s="12" t="s">
        <v>275</v>
      </c>
      <c r="E167" s="12" t="s">
        <v>276</v>
      </c>
      <c r="F167" s="12" t="s">
        <v>277</v>
      </c>
      <c r="G167" s="12" t="s">
        <v>365</v>
      </c>
      <c r="H167" s="13">
        <v>1124.58</v>
      </c>
      <c r="I167" s="13"/>
      <c r="J167" s="13">
        <v>244929.29</v>
      </c>
    </row>
    <row r="168" spans="1:10" s="14" customFormat="1" x14ac:dyDescent="0.15">
      <c r="A168" s="10">
        <v>43728</v>
      </c>
      <c r="B168" s="11">
        <v>81</v>
      </c>
      <c r="C168" s="12" t="s">
        <v>274</v>
      </c>
      <c r="D168" s="12" t="s">
        <v>275</v>
      </c>
      <c r="E168" s="12" t="s">
        <v>276</v>
      </c>
      <c r="F168" s="12" t="s">
        <v>278</v>
      </c>
      <c r="G168" s="12" t="s">
        <v>365</v>
      </c>
      <c r="H168" s="13">
        <v>112.46</v>
      </c>
      <c r="I168" s="13"/>
      <c r="J168" s="13">
        <v>245041.75</v>
      </c>
    </row>
    <row r="169" spans="1:10" s="14" customFormat="1" x14ac:dyDescent="0.15">
      <c r="A169" s="10">
        <v>43728</v>
      </c>
      <c r="B169" s="11">
        <v>81</v>
      </c>
      <c r="C169" s="12" t="s">
        <v>274</v>
      </c>
      <c r="D169" s="12" t="s">
        <v>275</v>
      </c>
      <c r="E169" s="12" t="s">
        <v>276</v>
      </c>
      <c r="F169" s="12" t="s">
        <v>279</v>
      </c>
      <c r="G169" s="12" t="s">
        <v>365</v>
      </c>
      <c r="H169" s="13">
        <v>70.47</v>
      </c>
      <c r="I169" s="13"/>
      <c r="J169" s="13">
        <v>245112.22</v>
      </c>
    </row>
    <row r="170" spans="1:10" s="14" customFormat="1" x14ac:dyDescent="0.15">
      <c r="A170" s="10">
        <v>43728</v>
      </c>
      <c r="B170" s="11">
        <v>81</v>
      </c>
      <c r="C170" s="12" t="s">
        <v>274</v>
      </c>
      <c r="D170" s="12" t="s">
        <v>275</v>
      </c>
      <c r="E170" s="12" t="s">
        <v>276</v>
      </c>
      <c r="F170" s="12" t="s">
        <v>280</v>
      </c>
      <c r="G170" s="12" t="s">
        <v>365</v>
      </c>
      <c r="H170" s="13">
        <v>30</v>
      </c>
      <c r="I170" s="13"/>
      <c r="J170" s="13">
        <v>245142.22</v>
      </c>
    </row>
    <row r="171" spans="1:10" s="14" customFormat="1" x14ac:dyDescent="0.15">
      <c r="A171" s="10">
        <v>43728</v>
      </c>
      <c r="B171" s="11">
        <v>81</v>
      </c>
      <c r="C171" s="12" t="s">
        <v>274</v>
      </c>
      <c r="D171" s="12" t="s">
        <v>275</v>
      </c>
      <c r="E171" s="12" t="s">
        <v>276</v>
      </c>
      <c r="F171" s="12" t="s">
        <v>281</v>
      </c>
      <c r="G171" s="12" t="s">
        <v>365</v>
      </c>
      <c r="H171" s="13">
        <v>-0.01</v>
      </c>
      <c r="I171" s="13">
        <f>H167+H168+H169+H170+H171</f>
        <v>1337.5</v>
      </c>
      <c r="J171" s="13">
        <v>245142.21</v>
      </c>
    </row>
    <row r="172" spans="1:10" s="14" customFormat="1" x14ac:dyDescent="0.15">
      <c r="A172" s="10">
        <v>43732</v>
      </c>
      <c r="B172" s="11">
        <v>81</v>
      </c>
      <c r="C172" s="12" t="s">
        <v>282</v>
      </c>
      <c r="D172" s="12" t="s">
        <v>283</v>
      </c>
      <c r="E172" s="12" t="s">
        <v>284</v>
      </c>
      <c r="F172" s="12" t="s">
        <v>285</v>
      </c>
      <c r="G172" s="12" t="s">
        <v>369</v>
      </c>
      <c r="H172" s="13">
        <v>2122.64</v>
      </c>
      <c r="I172" s="13"/>
      <c r="J172" s="13">
        <v>247264.85</v>
      </c>
    </row>
    <row r="173" spans="1:10" s="14" customFormat="1" x14ac:dyDescent="0.15">
      <c r="A173" s="10">
        <v>43732</v>
      </c>
      <c r="B173" s="11">
        <v>81</v>
      </c>
      <c r="C173" s="12" t="s">
        <v>282</v>
      </c>
      <c r="D173" s="12" t="s">
        <v>283</v>
      </c>
      <c r="E173" s="12" t="s">
        <v>284</v>
      </c>
      <c r="F173" s="12" t="s">
        <v>286</v>
      </c>
      <c r="G173" s="12" t="s">
        <v>369</v>
      </c>
      <c r="H173" s="13">
        <v>30</v>
      </c>
      <c r="I173" s="13"/>
      <c r="J173" s="13">
        <v>247294.85</v>
      </c>
    </row>
    <row r="174" spans="1:10" s="14" customFormat="1" x14ac:dyDescent="0.15">
      <c r="A174" s="10">
        <v>43732</v>
      </c>
      <c r="B174" s="11">
        <v>81</v>
      </c>
      <c r="C174" s="12" t="s">
        <v>282</v>
      </c>
      <c r="D174" s="12" t="s">
        <v>283</v>
      </c>
      <c r="E174" s="12" t="s">
        <v>284</v>
      </c>
      <c r="F174" s="12" t="s">
        <v>287</v>
      </c>
      <c r="G174" s="12" t="s">
        <v>369</v>
      </c>
      <c r="H174" s="13">
        <v>100</v>
      </c>
      <c r="I174" s="13"/>
      <c r="J174" s="13">
        <v>247394.85</v>
      </c>
    </row>
    <row r="175" spans="1:10" s="14" customFormat="1" x14ac:dyDescent="0.15">
      <c r="A175" s="10">
        <v>43732</v>
      </c>
      <c r="B175" s="11">
        <v>81</v>
      </c>
      <c r="C175" s="12" t="s">
        <v>282</v>
      </c>
      <c r="D175" s="12" t="s">
        <v>283</v>
      </c>
      <c r="E175" s="12" t="s">
        <v>284</v>
      </c>
      <c r="F175" s="12" t="s">
        <v>288</v>
      </c>
      <c r="G175" s="12" t="s">
        <v>369</v>
      </c>
      <c r="H175" s="13">
        <v>127.36</v>
      </c>
      <c r="I175" s="13">
        <f>H172+H173+H174+H175</f>
        <v>2380</v>
      </c>
      <c r="J175" s="13">
        <v>247522.21</v>
      </c>
    </row>
    <row r="176" spans="1:10" s="14" customFormat="1" x14ac:dyDescent="0.15">
      <c r="A176" s="10">
        <v>43741</v>
      </c>
      <c r="B176" s="11">
        <v>91</v>
      </c>
      <c r="C176" s="12" t="s">
        <v>289</v>
      </c>
      <c r="D176" s="12" t="s">
        <v>290</v>
      </c>
      <c r="E176" s="12" t="s">
        <v>40</v>
      </c>
      <c r="F176" s="12" t="s">
        <v>291</v>
      </c>
      <c r="G176" s="12" t="s">
        <v>369</v>
      </c>
      <c r="H176" s="13">
        <v>2590</v>
      </c>
      <c r="I176" s="13"/>
      <c r="J176" s="13">
        <v>250112.21</v>
      </c>
    </row>
    <row r="177" spans="1:10" s="14" customFormat="1" x14ac:dyDescent="0.15">
      <c r="A177" s="10">
        <v>43741</v>
      </c>
      <c r="B177" s="11">
        <v>91</v>
      </c>
      <c r="C177" s="12" t="s">
        <v>289</v>
      </c>
      <c r="D177" s="12" t="s">
        <v>290</v>
      </c>
      <c r="E177" s="12" t="s">
        <v>40</v>
      </c>
      <c r="F177" s="12" t="s">
        <v>292</v>
      </c>
      <c r="G177" s="12" t="s">
        <v>369</v>
      </c>
      <c r="H177" s="13">
        <v>1074.1099999999999</v>
      </c>
      <c r="I177" s="13">
        <f>H176+H178</f>
        <v>2690.8</v>
      </c>
      <c r="J177" s="13">
        <v>251186.32</v>
      </c>
    </row>
    <row r="178" spans="1:10" s="14" customFormat="1" x14ac:dyDescent="0.15">
      <c r="A178" s="10">
        <v>43741</v>
      </c>
      <c r="B178" s="11">
        <v>91</v>
      </c>
      <c r="C178" s="12" t="s">
        <v>289</v>
      </c>
      <c r="D178" s="12" t="s">
        <v>290</v>
      </c>
      <c r="E178" s="12" t="s">
        <v>40</v>
      </c>
      <c r="F178" s="12" t="s">
        <v>65</v>
      </c>
      <c r="G178" s="12" t="s">
        <v>369</v>
      </c>
      <c r="H178" s="13">
        <v>100.8</v>
      </c>
      <c r="I178" s="13"/>
      <c r="J178" s="13">
        <v>251287.12</v>
      </c>
    </row>
    <row r="179" spans="1:10" s="14" customFormat="1" x14ac:dyDescent="0.15">
      <c r="A179" s="10">
        <v>43745</v>
      </c>
      <c r="B179" s="11">
        <v>91</v>
      </c>
      <c r="C179" s="12" t="s">
        <v>293</v>
      </c>
      <c r="D179" s="12" t="s">
        <v>294</v>
      </c>
      <c r="E179" s="12" t="s">
        <v>295</v>
      </c>
      <c r="F179" s="12" t="s">
        <v>296</v>
      </c>
      <c r="G179" s="12" t="s">
        <v>371</v>
      </c>
      <c r="H179" s="13">
        <v>300</v>
      </c>
      <c r="I179" s="13"/>
      <c r="J179" s="13">
        <v>251587.12</v>
      </c>
    </row>
    <row r="180" spans="1:10" s="14" customFormat="1" x14ac:dyDescent="0.15">
      <c r="A180" s="10">
        <v>43745</v>
      </c>
      <c r="B180" s="11">
        <v>91</v>
      </c>
      <c r="C180" s="12" t="s">
        <v>297</v>
      </c>
      <c r="D180" s="12" t="s">
        <v>298</v>
      </c>
      <c r="E180" s="12" t="s">
        <v>35</v>
      </c>
      <c r="F180" s="12" t="s">
        <v>299</v>
      </c>
      <c r="G180" s="12" t="s">
        <v>372</v>
      </c>
      <c r="H180" s="13">
        <v>780</v>
      </c>
      <c r="I180" s="13"/>
      <c r="J180" s="13">
        <v>252367.12</v>
      </c>
    </row>
    <row r="181" spans="1:10" s="14" customFormat="1" x14ac:dyDescent="0.15">
      <c r="A181" s="10">
        <v>43745</v>
      </c>
      <c r="B181" s="11">
        <v>91</v>
      </c>
      <c r="C181" s="12" t="s">
        <v>297</v>
      </c>
      <c r="D181" s="12" t="s">
        <v>298</v>
      </c>
      <c r="E181" s="12" t="s">
        <v>35</v>
      </c>
      <c r="F181" s="12" t="s">
        <v>300</v>
      </c>
      <c r="G181" s="12" t="s">
        <v>372</v>
      </c>
      <c r="H181" s="13">
        <v>125.5</v>
      </c>
      <c r="I181" s="13"/>
      <c r="J181" s="13">
        <v>252492.62</v>
      </c>
    </row>
    <row r="182" spans="1:10" s="14" customFormat="1" x14ac:dyDescent="0.15">
      <c r="A182" s="28">
        <v>43745</v>
      </c>
      <c r="B182" s="29">
        <v>91</v>
      </c>
      <c r="C182" s="30" t="s">
        <v>301</v>
      </c>
      <c r="D182" s="30" t="s">
        <v>302</v>
      </c>
      <c r="E182" s="30" t="s">
        <v>131</v>
      </c>
      <c r="F182" s="30" t="s">
        <v>303</v>
      </c>
      <c r="G182" s="12" t="s">
        <v>370</v>
      </c>
      <c r="H182" s="31">
        <v>400</v>
      </c>
      <c r="I182" s="31"/>
      <c r="J182" s="31">
        <v>252892.62</v>
      </c>
    </row>
    <row r="183" spans="1:10" ht="12" thickBot="1" x14ac:dyDescent="0.2">
      <c r="A183" s="6"/>
      <c r="H183" s="7">
        <v>254233.02999999988</v>
      </c>
      <c r="I183" s="7">
        <v>1340.41</v>
      </c>
    </row>
    <row r="184" spans="1:10" ht="12" thickTop="1" x14ac:dyDescent="0.15">
      <c r="I184" s="27"/>
    </row>
    <row r="185" spans="1:10" x14ac:dyDescent="0.15">
      <c r="H185" s="9">
        <f>SUBTOTAL(9,H6:H182)</f>
        <v>252892.61999999985</v>
      </c>
    </row>
    <row r="189" spans="1:10" x14ac:dyDescent="0.15">
      <c r="H189" s="9">
        <f>H58+H59</f>
        <v>4017.2</v>
      </c>
    </row>
  </sheetData>
  <autoFilter ref="A4:J183" xr:uid="{10FD93D1-980F-4BA0-ADA9-CD0666547E50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8A0A-F3D4-42AF-90EC-D9D9F7C7DDB9}">
  <sheetPr codeName="Sheet2"/>
  <dimension ref="A9:A11"/>
  <sheetViews>
    <sheetView workbookViewId="0">
      <selection activeCell="A9" sqref="A9"/>
    </sheetView>
  </sheetViews>
  <sheetFormatPr defaultRowHeight="11.25" x14ac:dyDescent="0.15"/>
  <sheetData>
    <row r="9" spans="1:1" x14ac:dyDescent="0.15">
      <c r="A9" t="s">
        <v>343</v>
      </c>
    </row>
    <row r="10" spans="1:1" x14ac:dyDescent="0.15">
      <c r="A10" t="s">
        <v>344</v>
      </c>
    </row>
    <row r="11" spans="1:1" x14ac:dyDescent="0.15">
      <c r="A11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2019-11-08T08:27:03Z</dcterms:created>
  <dcterms:modified xsi:type="dcterms:W3CDTF">2019-11-12T08:58:28Z</dcterms:modified>
</cp:coreProperties>
</file>