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3_ncr:1_{66A67238-F02D-4B69-83A2-E7A063057DC1}" xr6:coauthVersionLast="45" xr6:coauthVersionMax="45" xr10:uidLastSave="{00000000-0000-0000-0000-000000000000}"/>
  <bookViews>
    <workbookView xWindow="-120" yWindow="-120" windowWidth="20730" windowHeight="11160" xr2:uid="{56D02D91-43ED-4E7E-85C5-24C30BE2D5FE}"/>
  </bookViews>
  <sheets>
    <sheet name="Trade Show Budget Tracking" sheetId="1" r:id="rId1"/>
    <sheet name="KL 24 Jan Nippon" sheetId="2" r:id="rId2"/>
    <sheet name="ITB KL Briefing" sheetId="3" r:id="rId3"/>
    <sheet name="KL Meeting Unesco" sheetId="4" r:id="rId4"/>
    <sheet name="MTEX &amp; FATA " sheetId="5" r:id="rId5"/>
    <sheet name="AP HMTC" sheetId="6" r:id="rId6"/>
    <sheet name="Cruise Liner" sheetId="7" r:id="rId7"/>
    <sheet name="PICAF" sheetId="8" r:id="rId8"/>
    <sheet name="MHTC " sheetId="9" r:id="rId9"/>
    <sheet name="MyHT2020 Campaign" sheetId="10" r:id="rId10"/>
  </sheets>
  <definedNames>
    <definedName name="_xlnm.Print_Area" localSheetId="5">'AP HMTC'!$A$1:$G$37</definedName>
    <definedName name="_xlnm.Print_Area" localSheetId="6">'Cruise Liner'!$A$1:$G$40</definedName>
    <definedName name="_xlnm.Print_Area" localSheetId="2">'ITB KL Briefing'!$A$1:$G$33</definedName>
    <definedName name="_xlnm.Print_Area" localSheetId="1">'KL 24 Jan Nippon'!$A$1:$G$34</definedName>
    <definedName name="_xlnm.Print_Area" localSheetId="3">'KL Meeting Unesco'!$A$1:$G$33</definedName>
    <definedName name="_xlnm.Print_Area" localSheetId="8">'MHTC '!$A$1:$G$40</definedName>
    <definedName name="_xlnm.Print_Area" localSheetId="4">'MTEX &amp; FATA '!$A$1:$G$36</definedName>
    <definedName name="_xlnm.Print_Area" localSheetId="9">'MyHT2020 Campaign'!$A$1:$G$40</definedName>
    <definedName name="_xlnm.Print_Area" localSheetId="7">PICAF!$A$1:$G$40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4" i="1" l="1"/>
  <c r="E14" i="1"/>
  <c r="D14" i="1"/>
  <c r="C14" i="1"/>
  <c r="B14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G40" i="10"/>
  <c r="C15" i="10" s="1"/>
  <c r="F40" i="10"/>
  <c r="C14" i="10" s="1"/>
  <c r="J21" i="10"/>
  <c r="G40" i="9"/>
  <c r="C15" i="9" s="1"/>
  <c r="F40" i="9"/>
  <c r="C14" i="9" s="1"/>
  <c r="J21" i="9"/>
  <c r="G40" i="8"/>
  <c r="F40" i="8"/>
  <c r="C14" i="8" s="1"/>
  <c r="J21" i="8"/>
  <c r="C15" i="8"/>
  <c r="G40" i="7"/>
  <c r="C15" i="7" s="1"/>
  <c r="F40" i="7"/>
  <c r="C14" i="7" s="1"/>
  <c r="J21" i="7"/>
  <c r="F36" i="5"/>
  <c r="G36" i="5"/>
  <c r="G37" i="6"/>
  <c r="C15" i="6" s="1"/>
  <c r="F37" i="6"/>
  <c r="C14" i="6" s="1"/>
  <c r="J21" i="6"/>
  <c r="J21" i="5"/>
  <c r="C15" i="5"/>
  <c r="C14" i="5"/>
  <c r="G33" i="4"/>
  <c r="C15" i="4" s="1"/>
  <c r="F33" i="4"/>
  <c r="C14" i="4" s="1"/>
  <c r="F7" i="1"/>
  <c r="E7" i="1"/>
  <c r="D7" i="1"/>
  <c r="C7" i="1"/>
  <c r="B7" i="1"/>
  <c r="G33" i="3"/>
  <c r="C15" i="3" s="1"/>
  <c r="F33" i="3"/>
  <c r="C14" i="3" s="1"/>
  <c r="F6" i="1"/>
  <c r="D6" i="1"/>
  <c r="C6" i="1"/>
  <c r="B6" i="1"/>
  <c r="G34" i="2"/>
  <c r="C15" i="2" s="1"/>
  <c r="E6" i="1" s="1"/>
  <c r="F34" i="2"/>
  <c r="C14" i="2" s="1"/>
  <c r="E26" i="1" l="1"/>
  <c r="D26" i="1"/>
</calcChain>
</file>

<file path=xl/sharedStrings.xml><?xml version="1.0" encoding="utf-8"?>
<sst xmlns="http://schemas.openxmlformats.org/spreadsheetml/2006/main" count="343" uniqueCount="107">
  <si>
    <t xml:space="preserve">BUDGET APPROVED </t>
  </si>
  <si>
    <t>NO</t>
  </si>
  <si>
    <t>DESCRIPTION</t>
  </si>
  <si>
    <t>DATE</t>
  </si>
  <si>
    <t>BUDGET
(RM)</t>
  </si>
  <si>
    <t>ACTUAL AMT
(RM)</t>
  </si>
  <si>
    <t>Approval</t>
  </si>
  <si>
    <t>Project Status</t>
  </si>
  <si>
    <t>Done</t>
  </si>
  <si>
    <t>PENANG GLOBAL TOURISM SDN BHD</t>
  </si>
  <si>
    <t>Event/Project/Trade show :</t>
  </si>
  <si>
    <t xml:space="preserve">File Ref : </t>
  </si>
  <si>
    <t>PERIOD :</t>
  </si>
  <si>
    <t xml:space="preserve">Officer Incharged : </t>
  </si>
  <si>
    <t>Yoon Pauline</t>
  </si>
  <si>
    <t>Approval :</t>
  </si>
  <si>
    <t xml:space="preserve">Estimated Cost for the Trip : </t>
  </si>
  <si>
    <t xml:space="preserve">Actual Cost for the Trip : </t>
  </si>
  <si>
    <t>Details of Expenditure for the trip</t>
  </si>
  <si>
    <t>PV number</t>
  </si>
  <si>
    <t>Description</t>
  </si>
  <si>
    <t>Payable to</t>
  </si>
  <si>
    <t>Budgeted Amount 
(RM)</t>
  </si>
  <si>
    <t>Actual Amount
(RM)</t>
  </si>
  <si>
    <t>Remarks</t>
  </si>
  <si>
    <t>N/A</t>
  </si>
  <si>
    <t>Total Expenditure for the Trip</t>
  </si>
  <si>
    <t>LOCAL TRAVEL</t>
  </si>
  <si>
    <t>Courtesy Visit to All Nippons Airways &amp; Ministry of Transport</t>
  </si>
  <si>
    <t>PDC/PGT/BAH5/684</t>
  </si>
  <si>
    <t>25 Jan 2019</t>
  </si>
  <si>
    <t>Ooi Chok Yan</t>
  </si>
  <si>
    <t>Air Fare for 2 pax</t>
  </si>
  <si>
    <t xml:space="preserve">Transportation for 5 pax </t>
  </si>
  <si>
    <t>Contingency</t>
  </si>
  <si>
    <t xml:space="preserve"> - Ooi Chok Yan </t>
  </si>
  <si>
    <t xml:space="preserve"> - Yoon Pauline</t>
  </si>
  <si>
    <t xml:space="preserve"> - Purchase of souvenirs </t>
  </si>
  <si>
    <t xml:space="preserve"> - Drinks for Guests</t>
  </si>
  <si>
    <t>V2019/130</t>
  </si>
  <si>
    <t>V2019/111</t>
  </si>
  <si>
    <t>FTZ Travel &amp; Tours Sdn Bhd</t>
  </si>
  <si>
    <t xml:space="preserve"> - Taxi</t>
  </si>
  <si>
    <t>CIMB CREDIT CARD CENTRE (OOI CHOK YAN)</t>
  </si>
  <si>
    <t>CIMB Credit Card Centre (Ooi Chok Yan)</t>
  </si>
  <si>
    <t>V2019/113</t>
  </si>
  <si>
    <t>ITB Berlin Briefing at Putrajaya</t>
  </si>
  <si>
    <t>PDC/PGT/BAH5/685</t>
  </si>
  <si>
    <t>Air Fare</t>
  </si>
  <si>
    <t xml:space="preserve">Air Fare </t>
  </si>
  <si>
    <t>Transportation</t>
  </si>
  <si>
    <t>Meal Allowance</t>
  </si>
  <si>
    <t>Ooi Chok Yan (Meal Allowance)</t>
  </si>
  <si>
    <t>V2019/150</t>
  </si>
  <si>
    <t>Penyelarasan Pengumpulan Data Statistik Pelawat ke Tapak Warisan Dunia Unesco</t>
  </si>
  <si>
    <t>PDC/PGT/BAH5/704</t>
  </si>
  <si>
    <t>8 Apr 2019</t>
  </si>
  <si>
    <t>Ng Chun How</t>
  </si>
  <si>
    <t>Air Fare  - Ng Chun How</t>
  </si>
  <si>
    <t>V2019/383</t>
  </si>
  <si>
    <t>MATTA Travel Exchange (MTEX) &amp; FATA Convention 2019</t>
  </si>
  <si>
    <t>PDC/PGT/BAH5/713</t>
  </si>
  <si>
    <t>26 Apr - 28 Apr 2019</t>
  </si>
  <si>
    <t>Azfalyza binti Abdul Aziz</t>
  </si>
  <si>
    <t>Air Fare (3 pax)</t>
  </si>
  <si>
    <t xml:space="preserve"> - Malathi</t>
  </si>
  <si>
    <t>Hotel Accommodation</t>
  </si>
  <si>
    <t xml:space="preserve"> - Affa </t>
  </si>
  <si>
    <t>X - Stand Penang Banner</t>
  </si>
  <si>
    <t xml:space="preserve"> - Affa &amp; Malathi</t>
  </si>
  <si>
    <t>V2019/405</t>
  </si>
  <si>
    <t>Azfalyza Binti Abdul Aziz</t>
  </si>
  <si>
    <t>Malathi A/P Muniandy</t>
  </si>
  <si>
    <t>V2019/376</t>
  </si>
  <si>
    <t xml:space="preserve"> - Luggage Wrapping (Malathi)</t>
  </si>
  <si>
    <t xml:space="preserve"> - Luggage Wrapping (Affa)</t>
  </si>
  <si>
    <t>BRAND-NEW BANNERSHOP SDN BHD</t>
  </si>
  <si>
    <t>Brand-New Bannershop Sdn Bhd</t>
  </si>
  <si>
    <t>V2019/377</t>
  </si>
  <si>
    <t>Asia Pacific Healthcare &amp; Medical Tourism Conference</t>
  </si>
  <si>
    <t>PDC/PGT/BAH5/709</t>
  </si>
  <si>
    <t>25 Apr - 26 Apr 2019</t>
  </si>
  <si>
    <t>V2019/407</t>
  </si>
  <si>
    <t>Courtesy Visit to Cruise Liner in Singapore</t>
  </si>
  <si>
    <t>PDC/PGT/BAH6/337</t>
  </si>
  <si>
    <t>28 May 2019</t>
  </si>
  <si>
    <t xml:space="preserve"> - Ooi Chok Yan</t>
  </si>
  <si>
    <t>V2019/528</t>
  </si>
  <si>
    <t xml:space="preserve"> - Souvenirs</t>
  </si>
  <si>
    <t xml:space="preserve"> - Sim Card (OCY)</t>
  </si>
  <si>
    <t>V2019/529</t>
  </si>
  <si>
    <t>V2019/529 &amp; 612</t>
  </si>
  <si>
    <t>CIMB Credit Card Centre &amp; 
Ooi Chok Yan</t>
  </si>
  <si>
    <t>V2019/612</t>
  </si>
  <si>
    <t>Courtesy Visit to YB Bakthiar Office to discuss PICAF</t>
  </si>
  <si>
    <t>(Penang International Container Art Festival )</t>
  </si>
  <si>
    <t>PDC/PGT/BAH5/746</t>
  </si>
  <si>
    <t>5th Sept 2019</t>
  </si>
  <si>
    <t>Ooi Chok Yan &amp; Ng Chun How</t>
  </si>
  <si>
    <t>V2019/873</t>
  </si>
  <si>
    <t>Medical Travel Market Intelligence Conference, insigHT2019</t>
  </si>
  <si>
    <t>PDC/PGT/BAH5/754</t>
  </si>
  <si>
    <t>24 Sept - 25 Sept 2019</t>
  </si>
  <si>
    <t>V2019/931</t>
  </si>
  <si>
    <t>The Malaysia Yaer of Healthcare Travel 2020 Campaign Launch</t>
  </si>
  <si>
    <t>PDC/PGT/BAH5/765</t>
  </si>
  <si>
    <t>31 Oct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</si>
</sst>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3" fontId="2" fillId="0" borderId="3" xfId="1" applyFont="1" applyBorder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43" fontId="0" fillId="0" borderId="6" xfId="0" applyNumberFormat="1" applyBorder="1"/>
    <xf numFmtId="43" fontId="0" fillId="0" borderId="7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15" fontId="0" fillId="0" borderId="9" xfId="0" applyNumberFormat="1" applyBorder="1" applyAlignment="1">
      <alignment horizontal="center"/>
    </xf>
    <xf numFmtId="43" fontId="0" fillId="0" borderId="9" xfId="0" applyNumberFormat="1" applyBorder="1"/>
    <xf numFmtId="43" fontId="0" fillId="0" borderId="10" xfId="0" applyNumberFormat="1" applyBorder="1"/>
    <xf numFmtId="0" fontId="0" fillId="0" borderId="10" xfId="0" applyBorder="1"/>
    <xf numFmtId="0" fontId="0" fillId="0" borderId="9" xfId="0" applyBorder="1"/>
    <xf numFmtId="0" fontId="0" fillId="0" borderId="9" xfId="0" applyBorder="1" applyAlignment="1">
      <alignment wrapText="1"/>
    </xf>
    <xf numFmtId="14" fontId="0" fillId="0" borderId="9" xfId="0" applyNumberFormat="1" applyBorder="1" applyAlignment="1">
      <alignment horizontal="center"/>
    </xf>
    <xf numFmtId="43" fontId="4" fillId="0" borderId="9" xfId="0" applyNumberFormat="1" applyFont="1" applyBorder="1"/>
    <xf numFmtId="0" fontId="4" fillId="0" borderId="10" xfId="0" applyFont="1" applyBorder="1"/>
    <xf numFmtId="43" fontId="4" fillId="0" borderId="10" xfId="0" applyNumberFormat="1" applyFont="1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43" fontId="2" fillId="2" borderId="12" xfId="0" applyNumberFormat="1" applyFont="1" applyFill="1" applyBorder="1" applyAlignment="1">
      <alignment vertical="center"/>
    </xf>
    <xf numFmtId="43" fontId="2" fillId="2" borderId="13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43" fontId="0" fillId="0" borderId="0" xfId="1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4" xfId="0" applyBorder="1"/>
    <xf numFmtId="43" fontId="0" fillId="0" borderId="14" xfId="1" applyFont="1" applyBorder="1"/>
    <xf numFmtId="0" fontId="0" fillId="0" borderId="8" xfId="0" applyBorder="1"/>
    <xf numFmtId="0" fontId="0" fillId="0" borderId="15" xfId="0" applyBorder="1"/>
    <xf numFmtId="0" fontId="0" fillId="0" borderId="16" xfId="0" applyBorder="1"/>
    <xf numFmtId="43" fontId="0" fillId="0" borderId="15" xfId="1" applyFont="1" applyBorder="1"/>
    <xf numFmtId="43" fontId="0" fillId="0" borderId="9" xfId="1" applyFont="1" applyBorder="1"/>
    <xf numFmtId="4" fontId="0" fillId="0" borderId="9" xfId="0" applyNumberFormat="1" applyBorder="1"/>
    <xf numFmtId="0" fontId="0" fillId="0" borderId="17" xfId="0" applyBorder="1"/>
    <xf numFmtId="43" fontId="0" fillId="0" borderId="17" xfId="0" applyNumberFormat="1" applyBorder="1"/>
    <xf numFmtId="43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43" fontId="0" fillId="0" borderId="21" xfId="1" applyFont="1" applyBorder="1"/>
    <xf numFmtId="43" fontId="0" fillId="0" borderId="23" xfId="1" applyFont="1" applyBorder="1"/>
    <xf numFmtId="0" fontId="0" fillId="0" borderId="11" xfId="0" applyBorder="1"/>
    <xf numFmtId="0" fontId="0" fillId="0" borderId="24" xfId="0" applyBorder="1"/>
    <xf numFmtId="0" fontId="0" fillId="0" borderId="25" xfId="0" applyBorder="1"/>
    <xf numFmtId="0" fontId="0" fillId="0" borderId="12" xfId="0" applyBorder="1"/>
    <xf numFmtId="0" fontId="0" fillId="0" borderId="9" xfId="0" applyBorder="1" applyAlignment="1">
      <alignment vertical="center" wrapText="1"/>
    </xf>
    <xf numFmtId="0" fontId="0" fillId="0" borderId="26" xfId="0" applyBorder="1"/>
    <xf numFmtId="0" fontId="0" fillId="0" borderId="0" xfId="0" quotePrefix="1"/>
    <xf numFmtId="0" fontId="0" fillId="0" borderId="23" xfId="0" applyFont="1" applyBorder="1"/>
    <xf numFmtId="0" fontId="0" fillId="0" borderId="9" xfId="0" applyFont="1" applyBorder="1"/>
    <xf numFmtId="0" fontId="0" fillId="0" borderId="9" xfId="0" applyFont="1" applyBorder="1" applyAlignment="1">
      <alignment vertical="center" wrapText="1"/>
    </xf>
    <xf numFmtId="0" fontId="0" fillId="0" borderId="12" xfId="0" applyFont="1" applyBorder="1"/>
    <xf numFmtId="0" fontId="5" fillId="0" borderId="8" xfId="0" applyFont="1" applyBorder="1"/>
    <xf numFmtId="0" fontId="0" fillId="0" borderId="9" xfId="0" applyFont="1" applyBorder="1" applyAlignment="1">
      <alignment wrapText="1"/>
    </xf>
    <xf numFmtId="15" fontId="0" fillId="0" borderId="0" xfId="0" quotePrefix="1" applyNumberFormat="1"/>
    <xf numFmtId="0" fontId="0" fillId="0" borderId="8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Font="1" applyBorder="1"/>
    <xf numFmtId="43" fontId="0" fillId="0" borderId="27" xfId="1" applyFont="1" applyBorder="1"/>
    <xf numFmtId="4" fontId="0" fillId="0" borderId="29" xfId="0" applyNumberFormat="1" applyBorder="1"/>
    <xf numFmtId="43" fontId="0" fillId="0" borderId="0" xfId="0" applyNumberFormat="1"/>
    <xf numFmtId="0" fontId="0" fillId="0" borderId="8" xfId="0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456C-D7CF-4092-AB02-A5AB4B2878D2}">
  <sheetPr codeName="Sheet1"/>
  <dimension ref="A1:G31"/>
  <sheetViews>
    <sheetView tabSelected="1" workbookViewId="0">
      <selection activeCell="C4" sqref="C4"/>
    </sheetView>
  </sheetViews>
  <sheetFormatPr defaultRowHeight="15" x14ac:dyDescent="0.25"/>
  <cols>
    <col min="2" max="2" width="56" customWidth="1"/>
    <col min="3" max="3" width="20.140625" customWidth="1"/>
    <col min="4" max="5" width="15" customWidth="1"/>
    <col min="6" max="6" width="17.140625" customWidth="1"/>
    <col min="7" max="7" width="14.85546875" bestFit="1" customWidth="1"/>
    <col min="258" max="258" width="57.140625" customWidth="1"/>
    <col min="259" max="259" width="18.42578125" customWidth="1"/>
    <col min="260" max="261" width="15" customWidth="1"/>
    <col min="262" max="262" width="17.140625" customWidth="1"/>
    <col min="263" max="263" width="0" hidden="1" customWidth="1"/>
    <col min="514" max="514" width="57.140625" customWidth="1"/>
    <col min="515" max="515" width="18.42578125" customWidth="1"/>
    <col min="516" max="517" width="15" customWidth="1"/>
    <col min="518" max="518" width="17.140625" customWidth="1"/>
    <col min="519" max="519" width="0" hidden="1" customWidth="1"/>
    <col min="770" max="770" width="57.140625" customWidth="1"/>
    <col min="771" max="771" width="18.42578125" customWidth="1"/>
    <col min="772" max="773" width="15" customWidth="1"/>
    <col min="774" max="774" width="17.140625" customWidth="1"/>
    <col min="775" max="775" width="0" hidden="1" customWidth="1"/>
    <col min="1026" max="1026" width="57.140625" customWidth="1"/>
    <col min="1027" max="1027" width="18.42578125" customWidth="1"/>
    <col min="1028" max="1029" width="15" customWidth="1"/>
    <col min="1030" max="1030" width="17.140625" customWidth="1"/>
    <col min="1031" max="1031" width="0" hidden="1" customWidth="1"/>
    <col min="1282" max="1282" width="57.140625" customWidth="1"/>
    <col min="1283" max="1283" width="18.42578125" customWidth="1"/>
    <col min="1284" max="1285" width="15" customWidth="1"/>
    <col min="1286" max="1286" width="17.140625" customWidth="1"/>
    <col min="1287" max="1287" width="0" hidden="1" customWidth="1"/>
    <col min="1538" max="1538" width="57.140625" customWidth="1"/>
    <col min="1539" max="1539" width="18.42578125" customWidth="1"/>
    <col min="1540" max="1541" width="15" customWidth="1"/>
    <col min="1542" max="1542" width="17.140625" customWidth="1"/>
    <col min="1543" max="1543" width="0" hidden="1" customWidth="1"/>
    <col min="1794" max="1794" width="57.140625" customWidth="1"/>
    <col min="1795" max="1795" width="18.42578125" customWidth="1"/>
    <col min="1796" max="1797" width="15" customWidth="1"/>
    <col min="1798" max="1798" width="17.140625" customWidth="1"/>
    <col min="1799" max="1799" width="0" hidden="1" customWidth="1"/>
    <col min="2050" max="2050" width="57.140625" customWidth="1"/>
    <col min="2051" max="2051" width="18.42578125" customWidth="1"/>
    <col min="2052" max="2053" width="15" customWidth="1"/>
    <col min="2054" max="2054" width="17.140625" customWidth="1"/>
    <col min="2055" max="2055" width="0" hidden="1" customWidth="1"/>
    <col min="2306" max="2306" width="57.140625" customWidth="1"/>
    <col min="2307" max="2307" width="18.42578125" customWidth="1"/>
    <col min="2308" max="2309" width="15" customWidth="1"/>
    <col min="2310" max="2310" width="17.140625" customWidth="1"/>
    <col min="2311" max="2311" width="0" hidden="1" customWidth="1"/>
    <col min="2562" max="2562" width="57.140625" customWidth="1"/>
    <col min="2563" max="2563" width="18.42578125" customWidth="1"/>
    <col min="2564" max="2565" width="15" customWidth="1"/>
    <col min="2566" max="2566" width="17.140625" customWidth="1"/>
    <col min="2567" max="2567" width="0" hidden="1" customWidth="1"/>
    <col min="2818" max="2818" width="57.140625" customWidth="1"/>
    <col min="2819" max="2819" width="18.42578125" customWidth="1"/>
    <col min="2820" max="2821" width="15" customWidth="1"/>
    <col min="2822" max="2822" width="17.140625" customWidth="1"/>
    <col min="2823" max="2823" width="0" hidden="1" customWidth="1"/>
    <col min="3074" max="3074" width="57.140625" customWidth="1"/>
    <col min="3075" max="3075" width="18.42578125" customWidth="1"/>
    <col min="3076" max="3077" width="15" customWidth="1"/>
    <col min="3078" max="3078" width="17.140625" customWidth="1"/>
    <col min="3079" max="3079" width="0" hidden="1" customWidth="1"/>
    <col min="3330" max="3330" width="57.140625" customWidth="1"/>
    <col min="3331" max="3331" width="18.42578125" customWidth="1"/>
    <col min="3332" max="3333" width="15" customWidth="1"/>
    <col min="3334" max="3334" width="17.140625" customWidth="1"/>
    <col min="3335" max="3335" width="0" hidden="1" customWidth="1"/>
    <col min="3586" max="3586" width="57.140625" customWidth="1"/>
    <col min="3587" max="3587" width="18.42578125" customWidth="1"/>
    <col min="3588" max="3589" width="15" customWidth="1"/>
    <col min="3590" max="3590" width="17.140625" customWidth="1"/>
    <col min="3591" max="3591" width="0" hidden="1" customWidth="1"/>
    <col min="3842" max="3842" width="57.140625" customWidth="1"/>
    <col min="3843" max="3843" width="18.42578125" customWidth="1"/>
    <col min="3844" max="3845" width="15" customWidth="1"/>
    <col min="3846" max="3846" width="17.140625" customWidth="1"/>
    <col min="3847" max="3847" width="0" hidden="1" customWidth="1"/>
    <col min="4098" max="4098" width="57.140625" customWidth="1"/>
    <col min="4099" max="4099" width="18.42578125" customWidth="1"/>
    <col min="4100" max="4101" width="15" customWidth="1"/>
    <col min="4102" max="4102" width="17.140625" customWidth="1"/>
    <col min="4103" max="4103" width="0" hidden="1" customWidth="1"/>
    <col min="4354" max="4354" width="57.140625" customWidth="1"/>
    <col min="4355" max="4355" width="18.42578125" customWidth="1"/>
    <col min="4356" max="4357" width="15" customWidth="1"/>
    <col min="4358" max="4358" width="17.140625" customWidth="1"/>
    <col min="4359" max="4359" width="0" hidden="1" customWidth="1"/>
    <col min="4610" max="4610" width="57.140625" customWidth="1"/>
    <col min="4611" max="4611" width="18.42578125" customWidth="1"/>
    <col min="4612" max="4613" width="15" customWidth="1"/>
    <col min="4614" max="4614" width="17.140625" customWidth="1"/>
    <col min="4615" max="4615" width="0" hidden="1" customWidth="1"/>
    <col min="4866" max="4866" width="57.140625" customWidth="1"/>
    <col min="4867" max="4867" width="18.42578125" customWidth="1"/>
    <col min="4868" max="4869" width="15" customWidth="1"/>
    <col min="4870" max="4870" width="17.140625" customWidth="1"/>
    <col min="4871" max="4871" width="0" hidden="1" customWidth="1"/>
    <col min="5122" max="5122" width="57.140625" customWidth="1"/>
    <col min="5123" max="5123" width="18.42578125" customWidth="1"/>
    <col min="5124" max="5125" width="15" customWidth="1"/>
    <col min="5126" max="5126" width="17.140625" customWidth="1"/>
    <col min="5127" max="5127" width="0" hidden="1" customWidth="1"/>
    <col min="5378" max="5378" width="57.140625" customWidth="1"/>
    <col min="5379" max="5379" width="18.42578125" customWidth="1"/>
    <col min="5380" max="5381" width="15" customWidth="1"/>
    <col min="5382" max="5382" width="17.140625" customWidth="1"/>
    <col min="5383" max="5383" width="0" hidden="1" customWidth="1"/>
    <col min="5634" max="5634" width="57.140625" customWidth="1"/>
    <col min="5635" max="5635" width="18.42578125" customWidth="1"/>
    <col min="5636" max="5637" width="15" customWidth="1"/>
    <col min="5638" max="5638" width="17.140625" customWidth="1"/>
    <col min="5639" max="5639" width="0" hidden="1" customWidth="1"/>
    <col min="5890" max="5890" width="57.140625" customWidth="1"/>
    <col min="5891" max="5891" width="18.42578125" customWidth="1"/>
    <col min="5892" max="5893" width="15" customWidth="1"/>
    <col min="5894" max="5894" width="17.140625" customWidth="1"/>
    <col min="5895" max="5895" width="0" hidden="1" customWidth="1"/>
    <col min="6146" max="6146" width="57.140625" customWidth="1"/>
    <col min="6147" max="6147" width="18.42578125" customWidth="1"/>
    <col min="6148" max="6149" width="15" customWidth="1"/>
    <col min="6150" max="6150" width="17.140625" customWidth="1"/>
    <col min="6151" max="6151" width="0" hidden="1" customWidth="1"/>
    <col min="6402" max="6402" width="57.140625" customWidth="1"/>
    <col min="6403" max="6403" width="18.42578125" customWidth="1"/>
    <col min="6404" max="6405" width="15" customWidth="1"/>
    <col min="6406" max="6406" width="17.140625" customWidth="1"/>
    <col min="6407" max="6407" width="0" hidden="1" customWidth="1"/>
    <col min="6658" max="6658" width="57.140625" customWidth="1"/>
    <col min="6659" max="6659" width="18.42578125" customWidth="1"/>
    <col min="6660" max="6661" width="15" customWidth="1"/>
    <col min="6662" max="6662" width="17.140625" customWidth="1"/>
    <col min="6663" max="6663" width="0" hidden="1" customWidth="1"/>
    <col min="6914" max="6914" width="57.140625" customWidth="1"/>
    <col min="6915" max="6915" width="18.42578125" customWidth="1"/>
    <col min="6916" max="6917" width="15" customWidth="1"/>
    <col min="6918" max="6918" width="17.140625" customWidth="1"/>
    <col min="6919" max="6919" width="0" hidden="1" customWidth="1"/>
    <col min="7170" max="7170" width="57.140625" customWidth="1"/>
    <col min="7171" max="7171" width="18.42578125" customWidth="1"/>
    <col min="7172" max="7173" width="15" customWidth="1"/>
    <col min="7174" max="7174" width="17.140625" customWidth="1"/>
    <col min="7175" max="7175" width="0" hidden="1" customWidth="1"/>
    <col min="7426" max="7426" width="57.140625" customWidth="1"/>
    <col min="7427" max="7427" width="18.42578125" customWidth="1"/>
    <col min="7428" max="7429" width="15" customWidth="1"/>
    <col min="7430" max="7430" width="17.140625" customWidth="1"/>
    <col min="7431" max="7431" width="0" hidden="1" customWidth="1"/>
    <col min="7682" max="7682" width="57.140625" customWidth="1"/>
    <col min="7683" max="7683" width="18.42578125" customWidth="1"/>
    <col min="7684" max="7685" width="15" customWidth="1"/>
    <col min="7686" max="7686" width="17.140625" customWidth="1"/>
    <col min="7687" max="7687" width="0" hidden="1" customWidth="1"/>
    <col min="7938" max="7938" width="57.140625" customWidth="1"/>
    <col min="7939" max="7939" width="18.42578125" customWidth="1"/>
    <col min="7940" max="7941" width="15" customWidth="1"/>
    <col min="7942" max="7942" width="17.140625" customWidth="1"/>
    <col min="7943" max="7943" width="0" hidden="1" customWidth="1"/>
    <col min="8194" max="8194" width="57.140625" customWidth="1"/>
    <col min="8195" max="8195" width="18.42578125" customWidth="1"/>
    <col min="8196" max="8197" width="15" customWidth="1"/>
    <col min="8198" max="8198" width="17.140625" customWidth="1"/>
    <col min="8199" max="8199" width="0" hidden="1" customWidth="1"/>
    <col min="8450" max="8450" width="57.140625" customWidth="1"/>
    <col min="8451" max="8451" width="18.42578125" customWidth="1"/>
    <col min="8452" max="8453" width="15" customWidth="1"/>
    <col min="8454" max="8454" width="17.140625" customWidth="1"/>
    <col min="8455" max="8455" width="0" hidden="1" customWidth="1"/>
    <col min="8706" max="8706" width="57.140625" customWidth="1"/>
    <col min="8707" max="8707" width="18.42578125" customWidth="1"/>
    <col min="8708" max="8709" width="15" customWidth="1"/>
    <col min="8710" max="8710" width="17.140625" customWidth="1"/>
    <col min="8711" max="8711" width="0" hidden="1" customWidth="1"/>
    <col min="8962" max="8962" width="57.140625" customWidth="1"/>
    <col min="8963" max="8963" width="18.42578125" customWidth="1"/>
    <col min="8964" max="8965" width="15" customWidth="1"/>
    <col min="8966" max="8966" width="17.140625" customWidth="1"/>
    <col min="8967" max="8967" width="0" hidden="1" customWidth="1"/>
    <col min="9218" max="9218" width="57.140625" customWidth="1"/>
    <col min="9219" max="9219" width="18.42578125" customWidth="1"/>
    <col min="9220" max="9221" width="15" customWidth="1"/>
    <col min="9222" max="9222" width="17.140625" customWidth="1"/>
    <col min="9223" max="9223" width="0" hidden="1" customWidth="1"/>
    <col min="9474" max="9474" width="57.140625" customWidth="1"/>
    <col min="9475" max="9475" width="18.42578125" customWidth="1"/>
    <col min="9476" max="9477" width="15" customWidth="1"/>
    <col min="9478" max="9478" width="17.140625" customWidth="1"/>
    <col min="9479" max="9479" width="0" hidden="1" customWidth="1"/>
    <col min="9730" max="9730" width="57.140625" customWidth="1"/>
    <col min="9731" max="9731" width="18.42578125" customWidth="1"/>
    <col min="9732" max="9733" width="15" customWidth="1"/>
    <col min="9734" max="9734" width="17.140625" customWidth="1"/>
    <col min="9735" max="9735" width="0" hidden="1" customWidth="1"/>
    <col min="9986" max="9986" width="57.140625" customWidth="1"/>
    <col min="9987" max="9987" width="18.42578125" customWidth="1"/>
    <col min="9988" max="9989" width="15" customWidth="1"/>
    <col min="9990" max="9990" width="17.140625" customWidth="1"/>
    <col min="9991" max="9991" width="0" hidden="1" customWidth="1"/>
    <col min="10242" max="10242" width="57.140625" customWidth="1"/>
    <col min="10243" max="10243" width="18.42578125" customWidth="1"/>
    <col min="10244" max="10245" width="15" customWidth="1"/>
    <col min="10246" max="10246" width="17.140625" customWidth="1"/>
    <col min="10247" max="10247" width="0" hidden="1" customWidth="1"/>
    <col min="10498" max="10498" width="57.140625" customWidth="1"/>
    <col min="10499" max="10499" width="18.42578125" customWidth="1"/>
    <col min="10500" max="10501" width="15" customWidth="1"/>
    <col min="10502" max="10502" width="17.140625" customWidth="1"/>
    <col min="10503" max="10503" width="0" hidden="1" customWidth="1"/>
    <col min="10754" max="10754" width="57.140625" customWidth="1"/>
    <col min="10755" max="10755" width="18.42578125" customWidth="1"/>
    <col min="10756" max="10757" width="15" customWidth="1"/>
    <col min="10758" max="10758" width="17.140625" customWidth="1"/>
    <col min="10759" max="10759" width="0" hidden="1" customWidth="1"/>
    <col min="11010" max="11010" width="57.140625" customWidth="1"/>
    <col min="11011" max="11011" width="18.42578125" customWidth="1"/>
    <col min="11012" max="11013" width="15" customWidth="1"/>
    <col min="11014" max="11014" width="17.140625" customWidth="1"/>
    <col min="11015" max="11015" width="0" hidden="1" customWidth="1"/>
    <col min="11266" max="11266" width="57.140625" customWidth="1"/>
    <col min="11267" max="11267" width="18.42578125" customWidth="1"/>
    <col min="11268" max="11269" width="15" customWidth="1"/>
    <col min="11270" max="11270" width="17.140625" customWidth="1"/>
    <col min="11271" max="11271" width="0" hidden="1" customWidth="1"/>
    <col min="11522" max="11522" width="57.140625" customWidth="1"/>
    <col min="11523" max="11523" width="18.42578125" customWidth="1"/>
    <col min="11524" max="11525" width="15" customWidth="1"/>
    <col min="11526" max="11526" width="17.140625" customWidth="1"/>
    <col min="11527" max="11527" width="0" hidden="1" customWidth="1"/>
    <col min="11778" max="11778" width="57.140625" customWidth="1"/>
    <col min="11779" max="11779" width="18.42578125" customWidth="1"/>
    <col min="11780" max="11781" width="15" customWidth="1"/>
    <col min="11782" max="11782" width="17.140625" customWidth="1"/>
    <col min="11783" max="11783" width="0" hidden="1" customWidth="1"/>
    <col min="12034" max="12034" width="57.140625" customWidth="1"/>
    <col min="12035" max="12035" width="18.42578125" customWidth="1"/>
    <col min="12036" max="12037" width="15" customWidth="1"/>
    <col min="12038" max="12038" width="17.140625" customWidth="1"/>
    <col min="12039" max="12039" width="0" hidden="1" customWidth="1"/>
    <col min="12290" max="12290" width="57.140625" customWidth="1"/>
    <col min="12291" max="12291" width="18.42578125" customWidth="1"/>
    <col min="12292" max="12293" width="15" customWidth="1"/>
    <col min="12294" max="12294" width="17.140625" customWidth="1"/>
    <col min="12295" max="12295" width="0" hidden="1" customWidth="1"/>
    <col min="12546" max="12546" width="57.140625" customWidth="1"/>
    <col min="12547" max="12547" width="18.42578125" customWidth="1"/>
    <col min="12548" max="12549" width="15" customWidth="1"/>
    <col min="12550" max="12550" width="17.140625" customWidth="1"/>
    <col min="12551" max="12551" width="0" hidden="1" customWidth="1"/>
    <col min="12802" max="12802" width="57.140625" customWidth="1"/>
    <col min="12803" max="12803" width="18.42578125" customWidth="1"/>
    <col min="12804" max="12805" width="15" customWidth="1"/>
    <col min="12806" max="12806" width="17.140625" customWidth="1"/>
    <col min="12807" max="12807" width="0" hidden="1" customWidth="1"/>
    <col min="13058" max="13058" width="57.140625" customWidth="1"/>
    <col min="13059" max="13059" width="18.42578125" customWidth="1"/>
    <col min="13060" max="13061" width="15" customWidth="1"/>
    <col min="13062" max="13062" width="17.140625" customWidth="1"/>
    <col min="13063" max="13063" width="0" hidden="1" customWidth="1"/>
    <col min="13314" max="13314" width="57.140625" customWidth="1"/>
    <col min="13315" max="13315" width="18.42578125" customWidth="1"/>
    <col min="13316" max="13317" width="15" customWidth="1"/>
    <col min="13318" max="13318" width="17.140625" customWidth="1"/>
    <col min="13319" max="13319" width="0" hidden="1" customWidth="1"/>
    <col min="13570" max="13570" width="57.140625" customWidth="1"/>
    <col min="13571" max="13571" width="18.42578125" customWidth="1"/>
    <col min="13572" max="13573" width="15" customWidth="1"/>
    <col min="13574" max="13574" width="17.140625" customWidth="1"/>
    <col min="13575" max="13575" width="0" hidden="1" customWidth="1"/>
    <col min="13826" max="13826" width="57.140625" customWidth="1"/>
    <col min="13827" max="13827" width="18.42578125" customWidth="1"/>
    <col min="13828" max="13829" width="15" customWidth="1"/>
    <col min="13830" max="13830" width="17.140625" customWidth="1"/>
    <col min="13831" max="13831" width="0" hidden="1" customWidth="1"/>
    <col min="14082" max="14082" width="57.140625" customWidth="1"/>
    <col min="14083" max="14083" width="18.42578125" customWidth="1"/>
    <col min="14084" max="14085" width="15" customWidth="1"/>
    <col min="14086" max="14086" width="17.140625" customWidth="1"/>
    <col min="14087" max="14087" width="0" hidden="1" customWidth="1"/>
    <col min="14338" max="14338" width="57.140625" customWidth="1"/>
    <col min="14339" max="14339" width="18.42578125" customWidth="1"/>
    <col min="14340" max="14341" width="15" customWidth="1"/>
    <col min="14342" max="14342" width="17.140625" customWidth="1"/>
    <col min="14343" max="14343" width="0" hidden="1" customWidth="1"/>
    <col min="14594" max="14594" width="57.140625" customWidth="1"/>
    <col min="14595" max="14595" width="18.42578125" customWidth="1"/>
    <col min="14596" max="14597" width="15" customWidth="1"/>
    <col min="14598" max="14598" width="17.140625" customWidth="1"/>
    <col min="14599" max="14599" width="0" hidden="1" customWidth="1"/>
    <col min="14850" max="14850" width="57.140625" customWidth="1"/>
    <col min="14851" max="14851" width="18.42578125" customWidth="1"/>
    <col min="14852" max="14853" width="15" customWidth="1"/>
    <col min="14854" max="14854" width="17.140625" customWidth="1"/>
    <col min="14855" max="14855" width="0" hidden="1" customWidth="1"/>
    <col min="15106" max="15106" width="57.140625" customWidth="1"/>
    <col min="15107" max="15107" width="18.42578125" customWidth="1"/>
    <col min="15108" max="15109" width="15" customWidth="1"/>
    <col min="15110" max="15110" width="17.140625" customWidth="1"/>
    <col min="15111" max="15111" width="0" hidden="1" customWidth="1"/>
    <col min="15362" max="15362" width="57.140625" customWidth="1"/>
    <col min="15363" max="15363" width="18.42578125" customWidth="1"/>
    <col min="15364" max="15365" width="15" customWidth="1"/>
    <col min="15366" max="15366" width="17.140625" customWidth="1"/>
    <col min="15367" max="15367" width="0" hidden="1" customWidth="1"/>
    <col min="15618" max="15618" width="57.140625" customWidth="1"/>
    <col min="15619" max="15619" width="18.42578125" customWidth="1"/>
    <col min="15620" max="15621" width="15" customWidth="1"/>
    <col min="15622" max="15622" width="17.140625" customWidth="1"/>
    <col min="15623" max="15623" width="0" hidden="1" customWidth="1"/>
    <col min="15874" max="15874" width="57.140625" customWidth="1"/>
    <col min="15875" max="15875" width="18.42578125" customWidth="1"/>
    <col min="15876" max="15877" width="15" customWidth="1"/>
    <col min="15878" max="15878" width="17.140625" customWidth="1"/>
    <col min="15879" max="15879" width="0" hidden="1" customWidth="1"/>
    <col min="16130" max="16130" width="57.140625" customWidth="1"/>
    <col min="16131" max="16131" width="18.42578125" customWidth="1"/>
    <col min="16132" max="16133" width="15" customWidth="1"/>
    <col min="16134" max="16134" width="17.140625" customWidth="1"/>
    <col min="16135" max="16135" width="0" hidden="1" customWidth="1"/>
  </cols>
  <sheetData>
    <row r="1" spans="1:7" ht="15.75" x14ac:dyDescent="0.25">
      <c r="A1" s="1" t="s">
        <v>27</v>
      </c>
    </row>
    <row r="2" spans="1:7" ht="15.75" x14ac:dyDescent="0.25">
      <c r="A2" s="1"/>
    </row>
    <row r="3" spans="1:7" s="1" customFormat="1" ht="15.75" x14ac:dyDescent="0.25">
      <c r="A3" s="2" t="s">
        <v>0</v>
      </c>
      <c r="B3" s="3"/>
      <c r="C3" s="4"/>
    </row>
    <row r="5" spans="1:7" s="9" customFormat="1" ht="33.75" customHeight="1" x14ac:dyDescent="0.25">
      <c r="A5" s="5" t="s">
        <v>1</v>
      </c>
      <c r="B5" s="6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8" t="s">
        <v>7</v>
      </c>
    </row>
    <row r="6" spans="1:7" x14ac:dyDescent="0.25">
      <c r="A6" s="10">
        <v>1</v>
      </c>
      <c r="B6" s="11" t="str">
        <f>'KL 24 Jan Nippon'!C4</f>
        <v>Courtesy Visit to All Nippons Airways &amp; Ministry of Transport</v>
      </c>
      <c r="C6" s="12" t="str">
        <f>'KL 24 Jan Nippon'!B8</f>
        <v>25 Jan 2019</v>
      </c>
      <c r="D6" s="13">
        <f>'KL 24 Jan Nippon'!C14</f>
        <v>3600</v>
      </c>
      <c r="E6" s="13">
        <f>'KL 24 Jan Nippon'!C15</f>
        <v>2774.2400000000002</v>
      </c>
      <c r="F6" s="14" t="str">
        <f>'KL 24 Jan Nippon'!C12</f>
        <v>Ooi Chok Yan</v>
      </c>
      <c r="G6" s="15" t="s">
        <v>8</v>
      </c>
    </row>
    <row r="7" spans="1:7" x14ac:dyDescent="0.25">
      <c r="A7" s="16">
        <v>2</v>
      </c>
      <c r="B7" s="17" t="str">
        <f>'ITB KL Briefing'!C4</f>
        <v>ITB Berlin Briefing at Putrajaya</v>
      </c>
      <c r="C7" s="18">
        <f>'ITB KL Briefing'!B8</f>
        <v>43496</v>
      </c>
      <c r="D7" s="19">
        <f>'ITB KL Briefing'!C14</f>
        <v>950</v>
      </c>
      <c r="E7" s="19">
        <f>'ITB KL Briefing'!C15</f>
        <v>793.38</v>
      </c>
      <c r="F7" s="20" t="str">
        <f>'ITB KL Briefing'!C12</f>
        <v>Ooi Chok Yan</v>
      </c>
      <c r="G7" s="21" t="s">
        <v>8</v>
      </c>
    </row>
    <row r="8" spans="1:7" ht="30" x14ac:dyDescent="0.25">
      <c r="A8" s="16">
        <v>3</v>
      </c>
      <c r="B8" s="23" t="str">
        <f>'KL Meeting Unesco'!C4</f>
        <v>Penyelarasan Pengumpulan Data Statistik Pelawat ke Tapak Warisan Dunia Unesco</v>
      </c>
      <c r="C8" s="18" t="str">
        <f>'KL Meeting Unesco'!B8</f>
        <v>8 Apr 2019</v>
      </c>
      <c r="D8" s="19">
        <f>'KL Meeting Unesco'!C14</f>
        <v>600</v>
      </c>
      <c r="E8" s="19">
        <f>'KL Meeting Unesco'!C15</f>
        <v>234.46</v>
      </c>
      <c r="F8" s="20" t="str">
        <f>'KL Meeting Unesco'!C12</f>
        <v>Ooi Chok Yan</v>
      </c>
      <c r="G8" s="21" t="s">
        <v>8</v>
      </c>
    </row>
    <row r="9" spans="1:7" x14ac:dyDescent="0.25">
      <c r="A9" s="10">
        <v>4</v>
      </c>
      <c r="B9" s="23" t="str">
        <f>'MTEX &amp; FATA '!C4</f>
        <v>MATTA Travel Exchange (MTEX) &amp; FATA Convention 2019</v>
      </c>
      <c r="C9" s="18" t="str">
        <f>'MTEX &amp; FATA '!B8</f>
        <v>26 Apr - 28 Apr 2019</v>
      </c>
      <c r="D9" s="19">
        <f>'MTEX &amp; FATA '!C14</f>
        <v>4740</v>
      </c>
      <c r="E9" s="19">
        <f>'MTEX &amp; FATA '!C15</f>
        <v>2573.9700000000003</v>
      </c>
      <c r="F9" s="14" t="str">
        <f>'MTEX &amp; FATA '!C12</f>
        <v>Ooi Chok Yan</v>
      </c>
      <c r="G9" s="21" t="s">
        <v>8</v>
      </c>
    </row>
    <row r="10" spans="1:7" x14ac:dyDescent="0.25">
      <c r="A10" s="16">
        <v>5</v>
      </c>
      <c r="B10" s="22" t="str">
        <f>'AP HMTC'!C4</f>
        <v>Asia Pacific Healthcare &amp; Medical Tourism Conference</v>
      </c>
      <c r="C10" s="24" t="str">
        <f>'AP HMTC'!B8</f>
        <v>25 Apr - 26 Apr 2019</v>
      </c>
      <c r="D10" s="19">
        <f>'AP HMTC'!C14</f>
        <v>1505</v>
      </c>
      <c r="E10" s="19">
        <f>'AP HMTC'!C15</f>
        <v>1263.24</v>
      </c>
      <c r="F10" s="20" t="str">
        <f>'AP HMTC'!C12</f>
        <v>Ooi Chok Yan</v>
      </c>
      <c r="G10" s="21" t="s">
        <v>8</v>
      </c>
    </row>
    <row r="11" spans="1:7" x14ac:dyDescent="0.25">
      <c r="A11" s="10">
        <v>6</v>
      </c>
      <c r="B11" s="22" t="str">
        <f>'Cruise Liner'!C4</f>
        <v>Courtesy Visit to Cruise Liner in Singapore</v>
      </c>
      <c r="C11" s="18" t="str">
        <f>'Cruise Liner'!B8</f>
        <v>28 May 2019</v>
      </c>
      <c r="D11" s="19">
        <f>'Cruise Liner'!C14</f>
        <v>1800</v>
      </c>
      <c r="E11" s="19">
        <f>'Cruise Liner'!C15</f>
        <v>1669.06</v>
      </c>
      <c r="F11" s="14" t="str">
        <f>'Cruise Liner'!C12</f>
        <v>Ooi Chok Yan</v>
      </c>
      <c r="G11" s="21" t="s">
        <v>8</v>
      </c>
    </row>
    <row r="12" spans="1:7" x14ac:dyDescent="0.25">
      <c r="A12" s="16">
        <v>7</v>
      </c>
      <c r="B12" s="22" t="str">
        <f>PICAF!C4</f>
        <v>Courtesy Visit to YB Bakthiar Office to discuss PICAF</v>
      </c>
      <c r="C12" s="24" t="str">
        <f>PICAF!B8</f>
        <v>5th Sept 2019</v>
      </c>
      <c r="D12" s="19">
        <f>PICAF!C14</f>
        <v>700</v>
      </c>
      <c r="E12" s="19">
        <f>PICAF!C15</f>
        <v>381.62</v>
      </c>
      <c r="F12" s="20" t="str">
        <f>PICAF!C12</f>
        <v>Ooi Chok Yan</v>
      </c>
      <c r="G12" s="21" t="s">
        <v>8</v>
      </c>
    </row>
    <row r="13" spans="1:7" x14ac:dyDescent="0.25">
      <c r="A13" s="10">
        <v>8</v>
      </c>
      <c r="B13" s="22" t="str">
        <f>'MHTC '!C4</f>
        <v>Medical Travel Market Intelligence Conference, insigHT2019</v>
      </c>
      <c r="C13" s="18" t="str">
        <f>'MHTC '!B8</f>
        <v>24 Sept - 25 Sept 2019</v>
      </c>
      <c r="D13" s="19">
        <f>'MHTC '!C14</f>
        <v>980</v>
      </c>
      <c r="E13" s="19">
        <f>'MHTC '!C15</f>
        <v>709.07999999999993</v>
      </c>
      <c r="F13" s="14" t="str">
        <f>'MHTC '!C12</f>
        <v>Ooi Chok Yan</v>
      </c>
      <c r="G13" s="21" t="s">
        <v>8</v>
      </c>
    </row>
    <row r="14" spans="1:7" x14ac:dyDescent="0.25">
      <c r="A14" s="16">
        <v>9</v>
      </c>
      <c r="B14" s="22" t="str">
        <f>'MyHT2020 Campaign'!C4</f>
        <v>The Malaysia Yaer of Healthcare Travel 2020 Campaign Launch</v>
      </c>
      <c r="C14" s="24" t="str">
        <f>'MyHT2020 Campaign'!B8</f>
        <v>31 Oct 2019</v>
      </c>
      <c r="D14" s="19">
        <f>'MyHT2020 Campaign'!C14</f>
        <v>800</v>
      </c>
      <c r="E14" s="19">
        <f>'MyHT2020 Campaign'!C15</f>
        <v>0</v>
      </c>
      <c r="F14" s="14" t="str">
        <f>'MyHT2020 Campaign'!C12</f>
        <v>Ooi Chok Yan</v>
      </c>
      <c r="G14" s="21"/>
    </row>
    <row r="15" spans="1:7" x14ac:dyDescent="0.25">
      <c r="A15" s="10">
        <v>10</v>
      </c>
      <c r="B15" s="22"/>
      <c r="C15" s="24"/>
      <c r="D15" s="19"/>
      <c r="E15" s="19"/>
      <c r="F15" s="14"/>
      <c r="G15" s="21"/>
    </row>
    <row r="16" spans="1:7" x14ac:dyDescent="0.25">
      <c r="A16" s="16">
        <v>11</v>
      </c>
      <c r="B16" s="22"/>
      <c r="C16" s="24"/>
      <c r="D16" s="19"/>
      <c r="E16" s="19"/>
      <c r="F16" s="14"/>
      <c r="G16" s="21"/>
    </row>
    <row r="17" spans="1:7" x14ac:dyDescent="0.25">
      <c r="A17" s="10">
        <v>12</v>
      </c>
      <c r="B17" s="22"/>
      <c r="C17" s="24"/>
      <c r="D17" s="19"/>
      <c r="E17" s="25"/>
      <c r="F17" s="14"/>
      <c r="G17" s="26"/>
    </row>
    <row r="18" spans="1:7" x14ac:dyDescent="0.25">
      <c r="A18" s="16">
        <v>13</v>
      </c>
      <c r="B18" s="22"/>
      <c r="C18" s="24"/>
      <c r="D18" s="19"/>
      <c r="E18" s="25"/>
      <c r="F18" s="14"/>
      <c r="G18" s="26"/>
    </row>
    <row r="19" spans="1:7" x14ac:dyDescent="0.25">
      <c r="A19" s="10">
        <v>14</v>
      </c>
      <c r="B19" s="22"/>
      <c r="C19" s="24"/>
      <c r="D19" s="19"/>
      <c r="E19" s="25"/>
      <c r="F19" s="14"/>
      <c r="G19" s="26"/>
    </row>
    <row r="20" spans="1:7" x14ac:dyDescent="0.25">
      <c r="A20" s="16">
        <v>15</v>
      </c>
      <c r="B20" s="22"/>
      <c r="C20" s="24"/>
      <c r="D20" s="19"/>
      <c r="E20" s="25"/>
      <c r="F20" s="27"/>
      <c r="G20" s="26"/>
    </row>
    <row r="21" spans="1:7" x14ac:dyDescent="0.25">
      <c r="A21" s="10">
        <v>16</v>
      </c>
      <c r="B21" s="22"/>
      <c r="C21" s="24"/>
      <c r="D21" s="19"/>
      <c r="E21" s="25"/>
      <c r="F21" s="27"/>
      <c r="G21" s="26"/>
    </row>
    <row r="22" spans="1:7" x14ac:dyDescent="0.25">
      <c r="A22" s="16">
        <v>17</v>
      </c>
      <c r="B22" s="22"/>
      <c r="C22" s="24"/>
      <c r="D22" s="19"/>
      <c r="E22" s="25"/>
      <c r="F22" s="27"/>
      <c r="G22" s="26"/>
    </row>
    <row r="23" spans="1:7" x14ac:dyDescent="0.25">
      <c r="A23" s="10">
        <v>18</v>
      </c>
      <c r="B23" s="22"/>
      <c r="C23" s="24"/>
      <c r="D23" s="19"/>
      <c r="E23" s="25"/>
      <c r="F23" s="27"/>
      <c r="G23" s="26"/>
    </row>
    <row r="24" spans="1:7" x14ac:dyDescent="0.25">
      <c r="A24" s="16">
        <v>19</v>
      </c>
      <c r="B24" s="22"/>
      <c r="C24" s="24"/>
      <c r="D24" s="19"/>
      <c r="E24" s="25"/>
      <c r="F24" s="27"/>
      <c r="G24" s="26"/>
    </row>
    <row r="25" spans="1:7" x14ac:dyDescent="0.25">
      <c r="A25" s="16"/>
      <c r="B25" s="22"/>
      <c r="C25" s="22"/>
      <c r="D25" s="22"/>
      <c r="E25" s="22"/>
      <c r="F25" s="21"/>
      <c r="G25" s="21"/>
    </row>
    <row r="26" spans="1:7" s="32" customFormat="1" ht="17.25" customHeight="1" x14ac:dyDescent="0.25">
      <c r="A26" s="28"/>
      <c r="B26" s="29"/>
      <c r="C26" s="29"/>
      <c r="D26" s="30">
        <f>SUM(D6:D25)</f>
        <v>15675</v>
      </c>
      <c r="E26" s="30">
        <f>SUM(E6:E25)</f>
        <v>10399.050000000001</v>
      </c>
      <c r="F26" s="31"/>
      <c r="G26" s="31"/>
    </row>
    <row r="27" spans="1:7" x14ac:dyDescent="0.25">
      <c r="A27" s="33"/>
    </row>
    <row r="28" spans="1:7" x14ac:dyDescent="0.25">
      <c r="A28" s="33"/>
    </row>
    <row r="29" spans="1:7" x14ac:dyDescent="0.25">
      <c r="A29" s="33"/>
    </row>
    <row r="30" spans="1:7" x14ac:dyDescent="0.25">
      <c r="A30" s="33"/>
    </row>
    <row r="31" spans="1:7" x14ac:dyDescent="0.25">
      <c r="A31" s="3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881E-2B66-44CA-9B7D-D56CE1264910}">
  <sheetPr codeName="Sheet10"/>
  <dimension ref="A1:J43"/>
  <sheetViews>
    <sheetView topLeftCell="A4" zoomScaleNormal="100" zoomScaleSheetLayoutView="100" workbookViewId="0">
      <selection activeCell="C22" sqref="C22"/>
    </sheetView>
  </sheetViews>
  <sheetFormatPr defaultRowHeight="15" x14ac:dyDescent="0.25"/>
  <cols>
    <col min="1" max="1" width="11.140625" customWidth="1"/>
    <col min="2" max="2" width="14.42578125" customWidth="1"/>
    <col min="3" max="3" width="11" customWidth="1"/>
    <col min="4" max="4" width="5.28515625" customWidth="1"/>
    <col min="5" max="5" width="26.85546875" customWidth="1"/>
    <col min="6" max="6" width="13.5703125" customWidth="1"/>
    <col min="7" max="7" width="13.42578125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4" t="s">
        <v>9</v>
      </c>
    </row>
    <row r="4" spans="1:5" x14ac:dyDescent="0.25">
      <c r="A4" t="s">
        <v>10</v>
      </c>
      <c r="C4" t="s">
        <v>104</v>
      </c>
    </row>
    <row r="6" spans="1:5" x14ac:dyDescent="0.25">
      <c r="A6" t="s">
        <v>11</v>
      </c>
      <c r="B6" t="s">
        <v>105</v>
      </c>
    </row>
    <row r="8" spans="1:5" x14ac:dyDescent="0.25">
      <c r="A8" t="s">
        <v>12</v>
      </c>
      <c r="B8" s="71" t="s">
        <v>106</v>
      </c>
    </row>
    <row r="9" spans="1:5" x14ac:dyDescent="0.25">
      <c r="E9" s="33"/>
    </row>
    <row r="10" spans="1:5" x14ac:dyDescent="0.25">
      <c r="A10" t="s">
        <v>13</v>
      </c>
      <c r="C10" t="s">
        <v>57</v>
      </c>
    </row>
    <row r="12" spans="1:5" x14ac:dyDescent="0.25">
      <c r="A12" t="s">
        <v>15</v>
      </c>
      <c r="C12" t="s">
        <v>31</v>
      </c>
    </row>
    <row r="14" spans="1:5" x14ac:dyDescent="0.25">
      <c r="A14" t="s">
        <v>16</v>
      </c>
      <c r="C14" s="35">
        <f>F40</f>
        <v>800</v>
      </c>
    </row>
    <row r="15" spans="1:5" x14ac:dyDescent="0.25">
      <c r="A15" t="s">
        <v>17</v>
      </c>
      <c r="C15" s="35">
        <f>G40</f>
        <v>0</v>
      </c>
    </row>
    <row r="17" spans="1:10" x14ac:dyDescent="0.25">
      <c r="A17" t="s">
        <v>18</v>
      </c>
    </row>
    <row r="19" spans="1:10" s="40" customFormat="1" ht="45" x14ac:dyDescent="0.25">
      <c r="A19" s="36" t="s">
        <v>19</v>
      </c>
      <c r="B19" s="37" t="s">
        <v>20</v>
      </c>
      <c r="C19" s="37"/>
      <c r="D19" s="37"/>
      <c r="E19" s="8" t="s">
        <v>21</v>
      </c>
      <c r="F19" s="38" t="s">
        <v>22</v>
      </c>
      <c r="G19" s="8" t="s">
        <v>23</v>
      </c>
      <c r="H19" s="39" t="s">
        <v>24</v>
      </c>
    </row>
    <row r="20" spans="1:10" x14ac:dyDescent="0.25">
      <c r="A20" s="53"/>
      <c r="B20" s="53"/>
      <c r="C20" s="54"/>
      <c r="D20" s="55"/>
      <c r="E20" s="65"/>
      <c r="F20" s="56"/>
      <c r="G20" s="57"/>
      <c r="H20" s="41"/>
      <c r="J20" t="s">
        <v>43</v>
      </c>
    </row>
    <row r="21" spans="1:10" x14ac:dyDescent="0.25">
      <c r="A21" s="43"/>
      <c r="B21" s="72" t="s">
        <v>48</v>
      </c>
      <c r="C21" s="44"/>
      <c r="D21" s="45"/>
      <c r="E21" s="66"/>
      <c r="F21" s="46">
        <v>400</v>
      </c>
      <c r="G21" s="47"/>
      <c r="H21" s="42"/>
      <c r="J21" t="str">
        <f>PROPER(J20)</f>
        <v>Cimb Credit Card Centre (Ooi Chok Yan)</v>
      </c>
    </row>
    <row r="22" spans="1:10" x14ac:dyDescent="0.25">
      <c r="A22" s="43"/>
      <c r="B22" s="43" t="s">
        <v>50</v>
      </c>
      <c r="C22" s="44"/>
      <c r="D22" s="45"/>
      <c r="E22" s="66"/>
      <c r="F22" s="46">
        <v>300</v>
      </c>
      <c r="G22" s="47"/>
      <c r="H22" s="42"/>
    </row>
    <row r="23" spans="1:10" x14ac:dyDescent="0.25">
      <c r="A23" s="43"/>
      <c r="B23" s="43" t="s">
        <v>34</v>
      </c>
      <c r="C23" s="44"/>
      <c r="D23" s="45"/>
      <c r="E23" s="66"/>
      <c r="F23" s="46">
        <v>100</v>
      </c>
      <c r="G23" s="47"/>
      <c r="H23" s="42"/>
    </row>
    <row r="24" spans="1:10" x14ac:dyDescent="0.25">
      <c r="A24" s="43"/>
      <c r="B24" s="72"/>
      <c r="C24" s="44"/>
      <c r="D24" s="45"/>
      <c r="E24" s="66"/>
      <c r="F24" s="46"/>
      <c r="G24" s="47"/>
      <c r="H24" s="42"/>
    </row>
    <row r="25" spans="1:10" x14ac:dyDescent="0.25">
      <c r="A25" s="79"/>
      <c r="B25" s="43"/>
      <c r="C25" s="44"/>
      <c r="D25" s="45"/>
      <c r="E25" s="70"/>
      <c r="F25" s="46"/>
      <c r="G25" s="47"/>
      <c r="H25" s="42"/>
    </row>
    <row r="26" spans="1:10" x14ac:dyDescent="0.25">
      <c r="A26" s="43"/>
      <c r="B26" s="43"/>
      <c r="C26" s="44"/>
      <c r="D26" s="45"/>
      <c r="E26" s="66"/>
      <c r="F26" s="46"/>
      <c r="G26" s="47"/>
      <c r="H26" s="42"/>
    </row>
    <row r="27" spans="1:10" x14ac:dyDescent="0.25">
      <c r="A27" s="43"/>
      <c r="B27" s="43"/>
      <c r="C27" s="44"/>
      <c r="D27" s="45"/>
      <c r="E27" s="66"/>
      <c r="F27" s="46"/>
      <c r="G27" s="47"/>
      <c r="H27" s="42"/>
    </row>
    <row r="28" spans="1:10" x14ac:dyDescent="0.25">
      <c r="A28" s="43"/>
      <c r="B28" s="69"/>
      <c r="C28" s="44"/>
      <c r="D28" s="45"/>
      <c r="E28" s="66"/>
      <c r="F28" s="46"/>
      <c r="G28" s="47"/>
      <c r="H28" s="42"/>
    </row>
    <row r="29" spans="1:10" x14ac:dyDescent="0.25">
      <c r="A29" s="43"/>
      <c r="B29" s="43"/>
      <c r="C29" s="44"/>
      <c r="D29" s="45"/>
      <c r="E29" s="66"/>
      <c r="F29" s="46"/>
      <c r="G29" s="47"/>
      <c r="H29" s="42"/>
    </row>
    <row r="30" spans="1:10" x14ac:dyDescent="0.25">
      <c r="A30" s="43"/>
      <c r="B30" s="43"/>
      <c r="C30" s="44"/>
      <c r="D30" s="45"/>
      <c r="E30" s="70"/>
      <c r="F30" s="46"/>
      <c r="G30" s="47"/>
      <c r="H30" s="42"/>
    </row>
    <row r="31" spans="1:10" x14ac:dyDescent="0.25">
      <c r="A31" s="43"/>
      <c r="B31" s="69"/>
      <c r="C31" s="44"/>
      <c r="D31" s="45"/>
      <c r="E31" s="66"/>
      <c r="F31" s="46"/>
      <c r="G31" s="47"/>
      <c r="H31" s="42"/>
    </row>
    <row r="32" spans="1:10" x14ac:dyDescent="0.25">
      <c r="A32" s="43"/>
      <c r="B32" s="43"/>
      <c r="C32" s="44"/>
      <c r="D32" s="45"/>
      <c r="E32" s="66"/>
      <c r="F32" s="46"/>
      <c r="G32" s="47"/>
      <c r="H32" s="42"/>
    </row>
    <row r="33" spans="1:8" x14ac:dyDescent="0.25">
      <c r="A33" s="43"/>
      <c r="B33" s="43"/>
      <c r="C33" s="44"/>
      <c r="D33" s="45"/>
      <c r="E33" s="66"/>
      <c r="F33" s="46"/>
      <c r="G33" s="47"/>
      <c r="H33" s="42"/>
    </row>
    <row r="34" spans="1:8" x14ac:dyDescent="0.25">
      <c r="A34" s="43"/>
      <c r="B34" s="43"/>
      <c r="C34" s="44"/>
      <c r="D34" s="45"/>
      <c r="E34" s="66"/>
      <c r="F34" s="46"/>
      <c r="G34" s="47"/>
      <c r="H34" s="42"/>
    </row>
    <row r="35" spans="1:8" ht="15" customHeight="1" x14ac:dyDescent="0.25">
      <c r="A35" s="62"/>
      <c r="B35" s="43"/>
      <c r="C35" s="44"/>
      <c r="D35" s="45"/>
      <c r="E35" s="67"/>
      <c r="F35" s="46"/>
      <c r="G35" s="47"/>
      <c r="H35" s="42"/>
    </row>
    <row r="36" spans="1:8" x14ac:dyDescent="0.25">
      <c r="A36" s="43"/>
      <c r="B36" s="43"/>
      <c r="C36" s="44"/>
      <c r="D36" s="45"/>
      <c r="E36" s="66"/>
      <c r="F36" s="46"/>
      <c r="G36" s="47"/>
      <c r="H36" s="41"/>
    </row>
    <row r="37" spans="1:8" x14ac:dyDescent="0.25">
      <c r="A37" s="43"/>
      <c r="B37" s="43"/>
      <c r="C37" s="44"/>
      <c r="D37" s="45"/>
      <c r="E37" s="66"/>
      <c r="F37" s="46"/>
      <c r="G37" s="48"/>
      <c r="H37" s="41"/>
    </row>
    <row r="38" spans="1:8" x14ac:dyDescent="0.25">
      <c r="A38" s="43"/>
      <c r="B38" s="43"/>
      <c r="C38" s="73"/>
      <c r="D38" s="74"/>
      <c r="E38" s="75"/>
      <c r="F38" s="76"/>
      <c r="G38" s="77"/>
      <c r="H38" s="41"/>
    </row>
    <row r="39" spans="1:8" x14ac:dyDescent="0.25">
      <c r="A39" s="58"/>
      <c r="B39" s="58"/>
      <c r="C39" s="59"/>
      <c r="D39" s="60"/>
      <c r="E39" s="68"/>
      <c r="F39" s="59"/>
      <c r="G39" s="61"/>
      <c r="H39" s="41"/>
    </row>
    <row r="40" spans="1:8" ht="20.25" customHeight="1" thickBot="1" x14ac:dyDescent="0.3">
      <c r="A40" s="63"/>
      <c r="B40" s="49" t="s">
        <v>26</v>
      </c>
      <c r="C40" s="49"/>
      <c r="D40" s="49"/>
      <c r="E40" s="49"/>
      <c r="F40" s="50">
        <f>SUM(F21:F39)</f>
        <v>800</v>
      </c>
      <c r="G40" s="51">
        <f>SUM(G21:G39)</f>
        <v>0</v>
      </c>
      <c r="H40" s="52"/>
    </row>
    <row r="41" spans="1:8" ht="15.75" thickTop="1" x14ac:dyDescent="0.25"/>
    <row r="43" spans="1:8" x14ac:dyDescent="0.25">
      <c r="G43" s="78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A29B-973E-4338-963C-E699EE553020}">
  <sheetPr codeName="Sheet2"/>
  <dimension ref="A1:H35"/>
  <sheetViews>
    <sheetView topLeftCell="A13" zoomScaleNormal="100" zoomScaleSheetLayoutView="100" workbookViewId="0">
      <selection activeCell="E25" sqref="E25"/>
    </sheetView>
  </sheetViews>
  <sheetFormatPr defaultRowHeight="15" x14ac:dyDescent="0.25"/>
  <cols>
    <col min="1" max="1" width="11.140625" customWidth="1"/>
    <col min="2" max="2" width="14.42578125" customWidth="1"/>
    <col min="3" max="3" width="11" customWidth="1"/>
    <col min="4" max="4" width="5.28515625" customWidth="1"/>
    <col min="5" max="5" width="26.85546875" customWidth="1"/>
    <col min="6" max="6" width="13.5703125" customWidth="1"/>
    <col min="7" max="7" width="13.42578125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4" t="s">
        <v>9</v>
      </c>
    </row>
    <row r="4" spans="1:5" x14ac:dyDescent="0.25">
      <c r="A4" t="s">
        <v>10</v>
      </c>
      <c r="C4" t="s">
        <v>28</v>
      </c>
    </row>
    <row r="6" spans="1:5" x14ac:dyDescent="0.25">
      <c r="A6" t="s">
        <v>11</v>
      </c>
      <c r="B6" t="s">
        <v>29</v>
      </c>
    </row>
    <row r="8" spans="1:5" x14ac:dyDescent="0.25">
      <c r="A8" t="s">
        <v>12</v>
      </c>
      <c r="B8" s="64" t="s">
        <v>30</v>
      </c>
    </row>
    <row r="9" spans="1:5" x14ac:dyDescent="0.25">
      <c r="E9" s="33"/>
    </row>
    <row r="10" spans="1:5" x14ac:dyDescent="0.25">
      <c r="A10" t="s">
        <v>13</v>
      </c>
      <c r="C10" t="s">
        <v>14</v>
      </c>
    </row>
    <row r="12" spans="1:5" x14ac:dyDescent="0.25">
      <c r="A12" t="s">
        <v>15</v>
      </c>
      <c r="C12" t="s">
        <v>31</v>
      </c>
    </row>
    <row r="14" spans="1:5" x14ac:dyDescent="0.25">
      <c r="A14" t="s">
        <v>16</v>
      </c>
      <c r="C14" s="35">
        <f>F34</f>
        <v>3600</v>
      </c>
    </row>
    <row r="15" spans="1:5" x14ac:dyDescent="0.25">
      <c r="A15" t="s">
        <v>17</v>
      </c>
      <c r="C15" s="35">
        <f>G34</f>
        <v>2774.2400000000002</v>
      </c>
    </row>
    <row r="17" spans="1:8" x14ac:dyDescent="0.25">
      <c r="A17" t="s">
        <v>18</v>
      </c>
    </row>
    <row r="19" spans="1:8" s="40" customFormat="1" ht="45" x14ac:dyDescent="0.25">
      <c r="A19" s="36" t="s">
        <v>19</v>
      </c>
      <c r="B19" s="37" t="s">
        <v>20</v>
      </c>
      <c r="C19" s="37"/>
      <c r="D19" s="37"/>
      <c r="E19" s="8" t="s">
        <v>21</v>
      </c>
      <c r="F19" s="38" t="s">
        <v>22</v>
      </c>
      <c r="G19" s="8" t="s">
        <v>23</v>
      </c>
      <c r="H19" s="39" t="s">
        <v>24</v>
      </c>
    </row>
    <row r="20" spans="1:8" x14ac:dyDescent="0.25">
      <c r="A20" s="53"/>
      <c r="B20" s="53"/>
      <c r="C20" s="54"/>
      <c r="D20" s="55"/>
      <c r="E20" s="65"/>
      <c r="F20" s="56"/>
      <c r="G20" s="57"/>
      <c r="H20" s="41"/>
    </row>
    <row r="21" spans="1:8" x14ac:dyDescent="0.25">
      <c r="A21" s="43"/>
      <c r="B21" s="69" t="s">
        <v>32</v>
      </c>
      <c r="C21" s="44"/>
      <c r="D21" s="45"/>
      <c r="E21" s="66"/>
      <c r="F21" s="46">
        <v>1500</v>
      </c>
      <c r="G21" s="47">
        <v>0</v>
      </c>
      <c r="H21" s="42"/>
    </row>
    <row r="22" spans="1:8" ht="30" x14ac:dyDescent="0.25">
      <c r="A22" s="43" t="s">
        <v>45</v>
      </c>
      <c r="B22" s="43" t="s">
        <v>35</v>
      </c>
      <c r="C22" s="44"/>
      <c r="D22" s="45"/>
      <c r="E22" s="70" t="s">
        <v>44</v>
      </c>
      <c r="F22" s="46">
        <v>0</v>
      </c>
      <c r="G22" s="47">
        <v>229.36</v>
      </c>
      <c r="H22" s="42"/>
    </row>
    <row r="23" spans="1:8" x14ac:dyDescent="0.25">
      <c r="A23" s="43" t="s">
        <v>39</v>
      </c>
      <c r="B23" s="43" t="s">
        <v>36</v>
      </c>
      <c r="C23" s="44"/>
      <c r="D23" s="45"/>
      <c r="E23" s="66" t="s">
        <v>14</v>
      </c>
      <c r="F23" s="46"/>
      <c r="G23" s="47">
        <v>387.58</v>
      </c>
      <c r="H23" s="42"/>
    </row>
    <row r="24" spans="1:8" x14ac:dyDescent="0.25">
      <c r="A24" s="43" t="s">
        <v>53</v>
      </c>
      <c r="B24" s="43" t="s">
        <v>52</v>
      </c>
      <c r="C24" s="44"/>
      <c r="D24" s="45"/>
      <c r="E24" s="66" t="s">
        <v>31</v>
      </c>
      <c r="F24" s="46"/>
      <c r="G24" s="47">
        <v>85</v>
      </c>
      <c r="H24" s="42"/>
    </row>
    <row r="25" spans="1:8" x14ac:dyDescent="0.25">
      <c r="A25" s="43" t="s">
        <v>40</v>
      </c>
      <c r="B25" s="43" t="s">
        <v>33</v>
      </c>
      <c r="C25" s="44"/>
      <c r="D25" s="45"/>
      <c r="E25" s="66" t="s">
        <v>41</v>
      </c>
      <c r="F25" s="46">
        <v>1800</v>
      </c>
      <c r="G25" s="47">
        <v>1750</v>
      </c>
      <c r="H25" s="42"/>
    </row>
    <row r="26" spans="1:8" x14ac:dyDescent="0.25">
      <c r="A26" s="43"/>
      <c r="B26" s="69" t="s">
        <v>34</v>
      </c>
      <c r="C26" s="44"/>
      <c r="D26" s="45"/>
      <c r="E26" s="66"/>
      <c r="F26" s="46">
        <v>300</v>
      </c>
      <c r="G26" s="47"/>
      <c r="H26" s="42"/>
    </row>
    <row r="27" spans="1:8" x14ac:dyDescent="0.25">
      <c r="A27" s="43" t="s">
        <v>39</v>
      </c>
      <c r="B27" s="43" t="s">
        <v>37</v>
      </c>
      <c r="C27" s="44"/>
      <c r="D27" s="45"/>
      <c r="E27" s="66" t="s">
        <v>14</v>
      </c>
      <c r="F27" s="46"/>
      <c r="G27" s="47">
        <v>41.8</v>
      </c>
      <c r="H27" s="42"/>
    </row>
    <row r="28" spans="1:8" x14ac:dyDescent="0.25">
      <c r="A28" s="43" t="s">
        <v>39</v>
      </c>
      <c r="B28" s="43" t="s">
        <v>38</v>
      </c>
      <c r="C28" s="44"/>
      <c r="D28" s="45"/>
      <c r="E28" s="66" t="s">
        <v>14</v>
      </c>
      <c r="F28" s="46"/>
      <c r="G28" s="47">
        <v>52</v>
      </c>
      <c r="H28" s="42"/>
    </row>
    <row r="29" spans="1:8" x14ac:dyDescent="0.25">
      <c r="A29" s="43" t="s">
        <v>39</v>
      </c>
      <c r="B29" s="43" t="s">
        <v>42</v>
      </c>
      <c r="C29" s="44"/>
      <c r="D29" s="45"/>
      <c r="E29" s="67" t="s">
        <v>14</v>
      </c>
      <c r="F29" s="46"/>
      <c r="G29" s="47">
        <v>18</v>
      </c>
      <c r="H29" s="42"/>
    </row>
    <row r="30" spans="1:8" ht="15" customHeight="1" x14ac:dyDescent="0.25">
      <c r="A30" s="62" t="s">
        <v>53</v>
      </c>
      <c r="B30" s="43" t="s">
        <v>42</v>
      </c>
      <c r="C30" s="44"/>
      <c r="D30" s="45"/>
      <c r="E30" s="67" t="s">
        <v>31</v>
      </c>
      <c r="F30" s="46"/>
      <c r="G30" s="47">
        <v>210.5</v>
      </c>
      <c r="H30" s="42"/>
    </row>
    <row r="31" spans="1:8" x14ac:dyDescent="0.25">
      <c r="A31" s="43"/>
      <c r="B31" s="43"/>
      <c r="C31" s="44"/>
      <c r="D31" s="45"/>
      <c r="E31" s="66"/>
      <c r="F31" s="46"/>
      <c r="G31" s="47"/>
      <c r="H31" s="41"/>
    </row>
    <row r="32" spans="1:8" x14ac:dyDescent="0.25">
      <c r="A32" s="43"/>
      <c r="B32" s="43"/>
      <c r="C32" s="44"/>
      <c r="D32" s="45"/>
      <c r="E32" s="66"/>
      <c r="F32" s="46"/>
      <c r="G32" s="48"/>
      <c r="H32" s="41"/>
    </row>
    <row r="33" spans="1:8" x14ac:dyDescent="0.25">
      <c r="A33" s="58"/>
      <c r="B33" s="58"/>
      <c r="C33" s="59"/>
      <c r="D33" s="60"/>
      <c r="E33" s="68"/>
      <c r="F33" s="59"/>
      <c r="G33" s="61"/>
      <c r="H33" s="41"/>
    </row>
    <row r="34" spans="1:8" ht="20.25" customHeight="1" thickBot="1" x14ac:dyDescent="0.3">
      <c r="A34" s="63"/>
      <c r="B34" s="49" t="s">
        <v>26</v>
      </c>
      <c r="C34" s="49"/>
      <c r="D34" s="49"/>
      <c r="E34" s="49"/>
      <c r="F34" s="50">
        <f>SUM(F21:F33)</f>
        <v>3600</v>
      </c>
      <c r="G34" s="51">
        <f>SUM(G21:G33)</f>
        <v>2774.2400000000002</v>
      </c>
      <c r="H34" s="52"/>
    </row>
    <row r="35" spans="1:8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1814-C319-49DC-BA18-CEA785865CA5}">
  <sheetPr codeName="Sheet3"/>
  <dimension ref="A1:H34"/>
  <sheetViews>
    <sheetView topLeftCell="A7" zoomScaleNormal="100" zoomScaleSheetLayoutView="100" workbookViewId="0">
      <selection activeCell="C40" sqref="C40"/>
    </sheetView>
  </sheetViews>
  <sheetFormatPr defaultRowHeight="15" x14ac:dyDescent="0.25"/>
  <cols>
    <col min="1" max="1" width="11.140625" customWidth="1"/>
    <col min="2" max="2" width="14.42578125" customWidth="1"/>
    <col min="3" max="3" width="11" customWidth="1"/>
    <col min="4" max="4" width="5.28515625" customWidth="1"/>
    <col min="5" max="5" width="26.85546875" customWidth="1"/>
    <col min="6" max="6" width="13.5703125" customWidth="1"/>
    <col min="7" max="7" width="13.42578125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4" t="s">
        <v>9</v>
      </c>
    </row>
    <row r="4" spans="1:5" x14ac:dyDescent="0.25">
      <c r="A4" t="s">
        <v>10</v>
      </c>
      <c r="C4" t="s">
        <v>46</v>
      </c>
    </row>
    <row r="6" spans="1:5" x14ac:dyDescent="0.25">
      <c r="A6" t="s">
        <v>11</v>
      </c>
      <c r="B6" t="s">
        <v>47</v>
      </c>
    </row>
    <row r="8" spans="1:5" x14ac:dyDescent="0.25">
      <c r="A8" t="s">
        <v>12</v>
      </c>
      <c r="B8" s="71">
        <v>43496</v>
      </c>
    </row>
    <row r="9" spans="1:5" x14ac:dyDescent="0.25">
      <c r="E9" s="33"/>
    </row>
    <row r="10" spans="1:5" x14ac:dyDescent="0.25">
      <c r="A10" t="s">
        <v>13</v>
      </c>
      <c r="C10" t="s">
        <v>14</v>
      </c>
    </row>
    <row r="12" spans="1:5" x14ac:dyDescent="0.25">
      <c r="A12" t="s">
        <v>15</v>
      </c>
      <c r="C12" t="s">
        <v>31</v>
      </c>
    </row>
    <row r="14" spans="1:5" x14ac:dyDescent="0.25">
      <c r="A14" t="s">
        <v>16</v>
      </c>
      <c r="C14" s="35">
        <f>F33</f>
        <v>950</v>
      </c>
    </row>
    <row r="15" spans="1:5" x14ac:dyDescent="0.25">
      <c r="A15" t="s">
        <v>17</v>
      </c>
      <c r="C15" s="35">
        <f>G33</f>
        <v>793.38</v>
      </c>
    </row>
    <row r="17" spans="1:8" x14ac:dyDescent="0.25">
      <c r="A17" t="s">
        <v>18</v>
      </c>
    </row>
    <row r="19" spans="1:8" s="40" customFormat="1" ht="45" x14ac:dyDescent="0.25">
      <c r="A19" s="36" t="s">
        <v>19</v>
      </c>
      <c r="B19" s="37" t="s">
        <v>20</v>
      </c>
      <c r="C19" s="37"/>
      <c r="D19" s="37"/>
      <c r="E19" s="8" t="s">
        <v>21</v>
      </c>
      <c r="F19" s="38" t="s">
        <v>22</v>
      </c>
      <c r="G19" s="8" t="s">
        <v>23</v>
      </c>
      <c r="H19" s="39" t="s">
        <v>24</v>
      </c>
    </row>
    <row r="20" spans="1:8" x14ac:dyDescent="0.25">
      <c r="A20" s="53"/>
      <c r="B20" s="53"/>
      <c r="C20" s="54"/>
      <c r="D20" s="55"/>
      <c r="E20" s="65"/>
      <c r="F20" s="56"/>
      <c r="G20" s="57"/>
      <c r="H20" s="41"/>
    </row>
    <row r="21" spans="1:8" x14ac:dyDescent="0.25">
      <c r="A21" s="43" t="s">
        <v>39</v>
      </c>
      <c r="B21" s="72" t="s">
        <v>49</v>
      </c>
      <c r="C21" s="44"/>
      <c r="D21" s="45"/>
      <c r="E21" s="66" t="s">
        <v>14</v>
      </c>
      <c r="F21" s="46">
        <v>700</v>
      </c>
      <c r="G21" s="47">
        <v>703.38</v>
      </c>
      <c r="H21" s="42"/>
    </row>
    <row r="22" spans="1:8" x14ac:dyDescent="0.25">
      <c r="A22" s="43" t="s">
        <v>39</v>
      </c>
      <c r="B22" s="43" t="s">
        <v>50</v>
      </c>
      <c r="C22" s="44"/>
      <c r="D22" s="45"/>
      <c r="E22" s="66" t="s">
        <v>14</v>
      </c>
      <c r="F22" s="46">
        <v>150</v>
      </c>
      <c r="G22" s="47">
        <v>90</v>
      </c>
      <c r="H22" s="42"/>
    </row>
    <row r="23" spans="1:8" x14ac:dyDescent="0.25">
      <c r="A23" s="43"/>
      <c r="B23" s="43" t="s">
        <v>34</v>
      </c>
      <c r="C23" s="44"/>
      <c r="D23" s="45"/>
      <c r="E23" s="66" t="s">
        <v>14</v>
      </c>
      <c r="F23" s="46">
        <v>100</v>
      </c>
      <c r="G23" s="47"/>
      <c r="H23" s="42"/>
    </row>
    <row r="24" spans="1:8" x14ac:dyDescent="0.25">
      <c r="A24" s="43"/>
      <c r="B24" s="43"/>
      <c r="C24" s="44"/>
      <c r="D24" s="45"/>
      <c r="E24" s="66"/>
      <c r="F24" s="46"/>
      <c r="G24" s="47"/>
      <c r="H24" s="42"/>
    </row>
    <row r="25" spans="1:8" x14ac:dyDescent="0.25">
      <c r="A25" s="43"/>
      <c r="B25" s="69"/>
      <c r="C25" s="44"/>
      <c r="D25" s="45"/>
      <c r="E25" s="66"/>
      <c r="F25" s="46"/>
      <c r="G25" s="47"/>
      <c r="H25" s="42"/>
    </row>
    <row r="26" spans="1:8" x14ac:dyDescent="0.25">
      <c r="A26" s="43"/>
      <c r="B26" s="43"/>
      <c r="C26" s="44"/>
      <c r="D26" s="45"/>
      <c r="E26" s="66"/>
      <c r="F26" s="46"/>
      <c r="G26" s="47"/>
      <c r="H26" s="42"/>
    </row>
    <row r="27" spans="1:8" x14ac:dyDescent="0.25">
      <c r="A27" s="43"/>
      <c r="B27" s="43"/>
      <c r="C27" s="44"/>
      <c r="D27" s="45"/>
      <c r="E27" s="66"/>
      <c r="F27" s="46"/>
      <c r="G27" s="47"/>
      <c r="H27" s="42"/>
    </row>
    <row r="28" spans="1:8" x14ac:dyDescent="0.25">
      <c r="A28" s="43"/>
      <c r="B28" s="43"/>
      <c r="C28" s="44"/>
      <c r="D28" s="45"/>
      <c r="E28" s="67"/>
      <c r="F28" s="46"/>
      <c r="G28" s="47"/>
      <c r="H28" s="42"/>
    </row>
    <row r="29" spans="1:8" ht="15" customHeight="1" x14ac:dyDescent="0.25">
      <c r="A29" s="62"/>
      <c r="B29" s="43"/>
      <c r="C29" s="44"/>
      <c r="D29" s="45"/>
      <c r="E29" s="67"/>
      <c r="F29" s="46"/>
      <c r="G29" s="47"/>
      <c r="H29" s="42"/>
    </row>
    <row r="30" spans="1:8" x14ac:dyDescent="0.25">
      <c r="A30" s="43"/>
      <c r="B30" s="43"/>
      <c r="C30" s="44"/>
      <c r="D30" s="45"/>
      <c r="E30" s="66"/>
      <c r="F30" s="46"/>
      <c r="G30" s="47"/>
      <c r="H30" s="41"/>
    </row>
    <row r="31" spans="1:8" x14ac:dyDescent="0.25">
      <c r="A31" s="43"/>
      <c r="B31" s="43"/>
      <c r="C31" s="44"/>
      <c r="D31" s="45"/>
      <c r="E31" s="66"/>
      <c r="F31" s="46"/>
      <c r="G31" s="48"/>
      <c r="H31" s="41"/>
    </row>
    <row r="32" spans="1:8" x14ac:dyDescent="0.25">
      <c r="A32" s="58"/>
      <c r="B32" s="58"/>
      <c r="C32" s="59"/>
      <c r="D32" s="60"/>
      <c r="E32" s="68"/>
      <c r="F32" s="59"/>
      <c r="G32" s="61"/>
      <c r="H32" s="41"/>
    </row>
    <row r="33" spans="1:8" ht="20.25" customHeight="1" thickBot="1" x14ac:dyDescent="0.3">
      <c r="A33" s="63"/>
      <c r="B33" s="49" t="s">
        <v>26</v>
      </c>
      <c r="C33" s="49"/>
      <c r="D33" s="49"/>
      <c r="E33" s="49"/>
      <c r="F33" s="50">
        <f>SUM(F21:F32)</f>
        <v>950</v>
      </c>
      <c r="G33" s="51">
        <f>SUM(G21:G32)</f>
        <v>793.38</v>
      </c>
      <c r="H33" s="52"/>
    </row>
    <row r="34" spans="1:8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F717-4272-4AD0-9968-D74FC21C6669}">
  <sheetPr codeName="Sheet4"/>
  <dimension ref="A1:H34"/>
  <sheetViews>
    <sheetView zoomScaleNormal="100" zoomScaleSheetLayoutView="100" workbookViewId="0">
      <selection activeCell="F28" sqref="F28"/>
    </sheetView>
  </sheetViews>
  <sheetFormatPr defaultRowHeight="15" x14ac:dyDescent="0.25"/>
  <cols>
    <col min="1" max="1" width="11.140625" customWidth="1"/>
    <col min="2" max="2" width="14.42578125" customWidth="1"/>
    <col min="3" max="3" width="11" customWidth="1"/>
    <col min="4" max="4" width="5.28515625" customWidth="1"/>
    <col min="5" max="5" width="26.85546875" customWidth="1"/>
    <col min="6" max="6" width="13.5703125" customWidth="1"/>
    <col min="7" max="7" width="13.42578125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4" t="s">
        <v>9</v>
      </c>
    </row>
    <row r="4" spans="1:5" x14ac:dyDescent="0.25">
      <c r="A4" t="s">
        <v>10</v>
      </c>
      <c r="C4" t="s">
        <v>54</v>
      </c>
    </row>
    <row r="6" spans="1:5" x14ac:dyDescent="0.25">
      <c r="A6" t="s">
        <v>11</v>
      </c>
      <c r="B6" t="s">
        <v>55</v>
      </c>
    </row>
    <row r="8" spans="1:5" x14ac:dyDescent="0.25">
      <c r="A8" t="s">
        <v>12</v>
      </c>
      <c r="B8" s="71" t="s">
        <v>56</v>
      </c>
    </row>
    <row r="9" spans="1:5" x14ac:dyDescent="0.25">
      <c r="E9" s="33"/>
    </row>
    <row r="10" spans="1:5" x14ac:dyDescent="0.25">
      <c r="A10" t="s">
        <v>13</v>
      </c>
      <c r="C10" t="s">
        <v>57</v>
      </c>
    </row>
    <row r="12" spans="1:5" x14ac:dyDescent="0.25">
      <c r="A12" t="s">
        <v>15</v>
      </c>
      <c r="C12" t="s">
        <v>31</v>
      </c>
    </row>
    <row r="14" spans="1:5" x14ac:dyDescent="0.25">
      <c r="A14" t="s">
        <v>16</v>
      </c>
      <c r="C14" s="35">
        <f>F33</f>
        <v>600</v>
      </c>
    </row>
    <row r="15" spans="1:5" x14ac:dyDescent="0.25">
      <c r="A15" t="s">
        <v>17</v>
      </c>
      <c r="C15" s="35">
        <f>G33</f>
        <v>234.46</v>
      </c>
    </row>
    <row r="17" spans="1:8" x14ac:dyDescent="0.25">
      <c r="A17" t="s">
        <v>18</v>
      </c>
    </row>
    <row r="19" spans="1:8" s="40" customFormat="1" ht="45" x14ac:dyDescent="0.25">
      <c r="A19" s="36" t="s">
        <v>19</v>
      </c>
      <c r="B19" s="37" t="s">
        <v>20</v>
      </c>
      <c r="C19" s="37"/>
      <c r="D19" s="37"/>
      <c r="E19" s="8" t="s">
        <v>21</v>
      </c>
      <c r="F19" s="38" t="s">
        <v>22</v>
      </c>
      <c r="G19" s="8" t="s">
        <v>23</v>
      </c>
      <c r="H19" s="39" t="s">
        <v>24</v>
      </c>
    </row>
    <row r="20" spans="1:8" x14ac:dyDescent="0.25">
      <c r="A20" s="53"/>
      <c r="B20" s="53"/>
      <c r="C20" s="54"/>
      <c r="D20" s="55"/>
      <c r="E20" s="65"/>
      <c r="F20" s="56"/>
      <c r="G20" s="57"/>
      <c r="H20" s="41"/>
    </row>
    <row r="21" spans="1:8" x14ac:dyDescent="0.25">
      <c r="A21" s="43" t="s">
        <v>59</v>
      </c>
      <c r="B21" s="72" t="s">
        <v>58</v>
      </c>
      <c r="C21" s="44"/>
      <c r="D21" s="45"/>
      <c r="E21" s="66" t="s">
        <v>57</v>
      </c>
      <c r="F21" s="46">
        <v>300</v>
      </c>
      <c r="G21" s="47">
        <v>182.96</v>
      </c>
      <c r="H21" s="42"/>
    </row>
    <row r="22" spans="1:8" x14ac:dyDescent="0.25">
      <c r="A22" s="43" t="s">
        <v>59</v>
      </c>
      <c r="B22" s="43" t="s">
        <v>50</v>
      </c>
      <c r="C22" s="44"/>
      <c r="D22" s="45"/>
      <c r="E22" s="66" t="s">
        <v>57</v>
      </c>
      <c r="F22" s="46">
        <v>150</v>
      </c>
      <c r="G22" s="47">
        <v>51.5</v>
      </c>
      <c r="H22" s="42"/>
    </row>
    <row r="23" spans="1:8" x14ac:dyDescent="0.25">
      <c r="A23" s="43"/>
      <c r="B23" s="43" t="s">
        <v>34</v>
      </c>
      <c r="C23" s="44"/>
      <c r="D23" s="45"/>
      <c r="E23" s="66"/>
      <c r="F23" s="46">
        <v>150</v>
      </c>
      <c r="G23" s="47"/>
      <c r="H23" s="42"/>
    </row>
    <row r="24" spans="1:8" x14ac:dyDescent="0.25">
      <c r="A24" s="43"/>
      <c r="B24" s="43"/>
      <c r="C24" s="44"/>
      <c r="D24" s="45"/>
      <c r="E24" s="66"/>
      <c r="F24" s="46"/>
      <c r="G24" s="47"/>
      <c r="H24" s="42"/>
    </row>
    <row r="25" spans="1:8" x14ac:dyDescent="0.25">
      <c r="A25" s="43"/>
      <c r="B25" s="69"/>
      <c r="C25" s="44"/>
      <c r="D25" s="45"/>
      <c r="E25" s="66"/>
      <c r="F25" s="46"/>
      <c r="G25" s="47"/>
      <c r="H25" s="42"/>
    </row>
    <row r="26" spans="1:8" x14ac:dyDescent="0.25">
      <c r="A26" s="43"/>
      <c r="B26" s="43"/>
      <c r="C26" s="44"/>
      <c r="D26" s="45"/>
      <c r="E26" s="66"/>
      <c r="F26" s="46"/>
      <c r="G26" s="47"/>
      <c r="H26" s="42"/>
    </row>
    <row r="27" spans="1:8" x14ac:dyDescent="0.25">
      <c r="A27" s="43"/>
      <c r="B27" s="43"/>
      <c r="C27" s="44"/>
      <c r="D27" s="45"/>
      <c r="E27" s="66"/>
      <c r="F27" s="46"/>
      <c r="G27" s="47"/>
      <c r="H27" s="42"/>
    </row>
    <row r="28" spans="1:8" x14ac:dyDescent="0.25">
      <c r="A28" s="43"/>
      <c r="B28" s="43"/>
      <c r="C28" s="44"/>
      <c r="D28" s="45"/>
      <c r="E28" s="67"/>
      <c r="F28" s="46"/>
      <c r="G28" s="47"/>
      <c r="H28" s="42"/>
    </row>
    <row r="29" spans="1:8" ht="15" customHeight="1" x14ac:dyDescent="0.25">
      <c r="A29" s="62"/>
      <c r="B29" s="43"/>
      <c r="C29" s="44"/>
      <c r="D29" s="45"/>
      <c r="E29" s="67"/>
      <c r="F29" s="46"/>
      <c r="G29" s="47"/>
      <c r="H29" s="42"/>
    </row>
    <row r="30" spans="1:8" x14ac:dyDescent="0.25">
      <c r="A30" s="43"/>
      <c r="B30" s="43"/>
      <c r="C30" s="44"/>
      <c r="D30" s="45"/>
      <c r="E30" s="66"/>
      <c r="F30" s="46"/>
      <c r="G30" s="47"/>
      <c r="H30" s="41"/>
    </row>
    <row r="31" spans="1:8" x14ac:dyDescent="0.25">
      <c r="A31" s="43"/>
      <c r="B31" s="43"/>
      <c r="C31" s="44"/>
      <c r="D31" s="45"/>
      <c r="E31" s="66"/>
      <c r="F31" s="46"/>
      <c r="G31" s="48"/>
      <c r="H31" s="41"/>
    </row>
    <row r="32" spans="1:8" x14ac:dyDescent="0.25">
      <c r="A32" s="58"/>
      <c r="B32" s="58"/>
      <c r="C32" s="59"/>
      <c r="D32" s="60"/>
      <c r="E32" s="68"/>
      <c r="F32" s="59"/>
      <c r="G32" s="61"/>
      <c r="H32" s="41"/>
    </row>
    <row r="33" spans="1:8" ht="20.25" customHeight="1" thickBot="1" x14ac:dyDescent="0.3">
      <c r="A33" s="63"/>
      <c r="B33" s="49" t="s">
        <v>26</v>
      </c>
      <c r="C33" s="49"/>
      <c r="D33" s="49"/>
      <c r="E33" s="49"/>
      <c r="F33" s="50">
        <f>SUM(F21:F32)</f>
        <v>600</v>
      </c>
      <c r="G33" s="51">
        <f>SUM(G21:G32)</f>
        <v>234.46</v>
      </c>
      <c r="H33" s="52"/>
    </row>
    <row r="34" spans="1:8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FFE9-2358-4F46-80C3-027B13ADAEFA}">
  <sheetPr codeName="Sheet5"/>
  <dimension ref="A1:J39"/>
  <sheetViews>
    <sheetView view="pageBreakPreview" zoomScaleNormal="100" zoomScaleSheetLayoutView="100" workbookViewId="0">
      <selection activeCell="E23" sqref="E23"/>
    </sheetView>
  </sheetViews>
  <sheetFormatPr defaultRowHeight="15" x14ac:dyDescent="0.25"/>
  <cols>
    <col min="1" max="1" width="11.140625" customWidth="1"/>
    <col min="2" max="2" width="14.42578125" customWidth="1"/>
    <col min="3" max="3" width="11" customWidth="1"/>
    <col min="4" max="4" width="5.28515625" customWidth="1"/>
    <col min="5" max="5" width="26.85546875" customWidth="1"/>
    <col min="6" max="6" width="13.5703125" customWidth="1"/>
    <col min="7" max="7" width="13.42578125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4" t="s">
        <v>9</v>
      </c>
    </row>
    <row r="4" spans="1:5" x14ac:dyDescent="0.25">
      <c r="A4" t="s">
        <v>10</v>
      </c>
      <c r="C4" t="s">
        <v>60</v>
      </c>
    </row>
    <row r="6" spans="1:5" x14ac:dyDescent="0.25">
      <c r="A6" t="s">
        <v>11</v>
      </c>
      <c r="B6" t="s">
        <v>61</v>
      </c>
    </row>
    <row r="8" spans="1:5" x14ac:dyDescent="0.25">
      <c r="A8" t="s">
        <v>12</v>
      </c>
      <c r="B8" s="71" t="s">
        <v>62</v>
      </c>
    </row>
    <row r="9" spans="1:5" x14ac:dyDescent="0.25">
      <c r="E9" s="33"/>
    </row>
    <row r="10" spans="1:5" x14ac:dyDescent="0.25">
      <c r="A10" t="s">
        <v>13</v>
      </c>
      <c r="C10" t="s">
        <v>63</v>
      </c>
    </row>
    <row r="12" spans="1:5" x14ac:dyDescent="0.25">
      <c r="A12" t="s">
        <v>15</v>
      </c>
      <c r="C12" t="s">
        <v>31</v>
      </c>
    </row>
    <row r="14" spans="1:5" x14ac:dyDescent="0.25">
      <c r="A14" t="s">
        <v>16</v>
      </c>
      <c r="C14" s="35">
        <f>F36</f>
        <v>4740</v>
      </c>
    </row>
    <row r="15" spans="1:5" x14ac:dyDescent="0.25">
      <c r="A15" t="s">
        <v>17</v>
      </c>
      <c r="C15" s="35">
        <f>G36</f>
        <v>2573.9700000000003</v>
      </c>
    </row>
    <row r="17" spans="1:10" x14ac:dyDescent="0.25">
      <c r="A17" t="s">
        <v>18</v>
      </c>
    </row>
    <row r="19" spans="1:10" s="40" customFormat="1" ht="45" x14ac:dyDescent="0.25">
      <c r="A19" s="36" t="s">
        <v>19</v>
      </c>
      <c r="B19" s="37" t="s">
        <v>20</v>
      </c>
      <c r="C19" s="37"/>
      <c r="D19" s="37"/>
      <c r="E19" s="8" t="s">
        <v>21</v>
      </c>
      <c r="F19" s="38" t="s">
        <v>22</v>
      </c>
      <c r="G19" s="8" t="s">
        <v>23</v>
      </c>
      <c r="H19" s="39" t="s">
        <v>24</v>
      </c>
    </row>
    <row r="20" spans="1:10" x14ac:dyDescent="0.25">
      <c r="A20" s="53"/>
      <c r="B20" s="53"/>
      <c r="C20" s="54"/>
      <c r="D20" s="55"/>
      <c r="E20" s="65"/>
      <c r="F20" s="56"/>
      <c r="G20" s="57"/>
      <c r="H20" s="41"/>
      <c r="J20" t="s">
        <v>76</v>
      </c>
    </row>
    <row r="21" spans="1:10" x14ac:dyDescent="0.25">
      <c r="A21" s="43"/>
      <c r="B21" s="69" t="s">
        <v>64</v>
      </c>
      <c r="C21" s="44"/>
      <c r="D21" s="45"/>
      <c r="E21" s="66"/>
      <c r="F21" s="46">
        <v>1500</v>
      </c>
      <c r="G21" s="47"/>
      <c r="H21" s="42"/>
      <c r="J21" t="str">
        <f>PROPER(J20)</f>
        <v>Brand-New Bannershop Sdn Bhd</v>
      </c>
    </row>
    <row r="22" spans="1:10" x14ac:dyDescent="0.25">
      <c r="A22" s="43"/>
      <c r="B22" s="43" t="s">
        <v>36</v>
      </c>
      <c r="C22" s="44"/>
      <c r="D22" s="45"/>
      <c r="E22" s="66" t="s">
        <v>25</v>
      </c>
      <c r="F22" s="46"/>
      <c r="G22" s="47"/>
      <c r="H22" s="42"/>
    </row>
    <row r="23" spans="1:10" x14ac:dyDescent="0.25">
      <c r="A23" s="43" t="s">
        <v>70</v>
      </c>
      <c r="B23" s="43" t="s">
        <v>69</v>
      </c>
      <c r="C23" s="44"/>
      <c r="D23" s="45"/>
      <c r="E23" s="66" t="s">
        <v>71</v>
      </c>
      <c r="F23" s="46"/>
      <c r="G23" s="47">
        <v>638.64</v>
      </c>
      <c r="H23" s="42"/>
    </row>
    <row r="24" spans="1:10" x14ac:dyDescent="0.25">
      <c r="A24" s="43"/>
      <c r="B24" s="69" t="s">
        <v>66</v>
      </c>
      <c r="C24" s="44"/>
      <c r="D24" s="45"/>
      <c r="E24" s="66"/>
      <c r="F24" s="46">
        <v>1740</v>
      </c>
      <c r="G24" s="47"/>
      <c r="H24" s="42"/>
    </row>
    <row r="25" spans="1:10" x14ac:dyDescent="0.25">
      <c r="A25" s="43" t="s">
        <v>70</v>
      </c>
      <c r="B25" s="43" t="s">
        <v>67</v>
      </c>
      <c r="C25" s="44"/>
      <c r="D25" s="45"/>
      <c r="E25" s="66" t="s">
        <v>71</v>
      </c>
      <c r="F25" s="46"/>
      <c r="G25" s="47">
        <v>543.03</v>
      </c>
      <c r="H25" s="42"/>
    </row>
    <row r="26" spans="1:10" x14ac:dyDescent="0.25">
      <c r="A26" s="43" t="s">
        <v>73</v>
      </c>
      <c r="B26" s="43" t="s">
        <v>65</v>
      </c>
      <c r="C26" s="44"/>
      <c r="D26" s="45"/>
      <c r="E26" s="66" t="s">
        <v>72</v>
      </c>
      <c r="F26" s="46"/>
      <c r="G26" s="47">
        <v>543</v>
      </c>
      <c r="H26" s="42"/>
    </row>
    <row r="27" spans="1:10" x14ac:dyDescent="0.25">
      <c r="A27" s="43"/>
      <c r="B27" s="69" t="s">
        <v>51</v>
      </c>
      <c r="C27" s="44"/>
      <c r="D27" s="45"/>
      <c r="E27" s="66"/>
      <c r="F27" s="46">
        <v>180</v>
      </c>
      <c r="G27" s="47"/>
      <c r="H27" s="42"/>
    </row>
    <row r="28" spans="1:10" x14ac:dyDescent="0.25">
      <c r="A28" s="43" t="s">
        <v>70</v>
      </c>
      <c r="B28" s="43" t="s">
        <v>67</v>
      </c>
      <c r="C28" s="44"/>
      <c r="D28" s="45"/>
      <c r="E28" s="66" t="s">
        <v>71</v>
      </c>
      <c r="F28" s="46"/>
      <c r="G28" s="47">
        <v>112.5</v>
      </c>
      <c r="H28" s="42"/>
    </row>
    <row r="29" spans="1:10" x14ac:dyDescent="0.25">
      <c r="A29" s="43" t="s">
        <v>73</v>
      </c>
      <c r="B29" s="43" t="s">
        <v>65</v>
      </c>
      <c r="C29" s="44"/>
      <c r="D29" s="45"/>
      <c r="E29" s="66"/>
      <c r="F29" s="46"/>
      <c r="G29" s="47">
        <v>112.5</v>
      </c>
      <c r="H29" s="42"/>
    </row>
    <row r="30" spans="1:10" x14ac:dyDescent="0.25">
      <c r="A30" s="43" t="s">
        <v>70</v>
      </c>
      <c r="B30" s="43" t="s">
        <v>50</v>
      </c>
      <c r="C30" s="44"/>
      <c r="D30" s="45"/>
      <c r="E30" s="66" t="s">
        <v>71</v>
      </c>
      <c r="F30" s="46">
        <v>500</v>
      </c>
      <c r="G30" s="47">
        <v>246</v>
      </c>
      <c r="H30" s="42"/>
    </row>
    <row r="31" spans="1:10" ht="15" customHeight="1" x14ac:dyDescent="0.25">
      <c r="A31" s="62" t="s">
        <v>78</v>
      </c>
      <c r="B31" s="43" t="s">
        <v>68</v>
      </c>
      <c r="C31" s="44"/>
      <c r="D31" s="45"/>
      <c r="E31" s="67" t="s">
        <v>77</v>
      </c>
      <c r="F31" s="46">
        <v>320</v>
      </c>
      <c r="G31" s="47">
        <v>320</v>
      </c>
      <c r="H31" s="42"/>
    </row>
    <row r="32" spans="1:10" x14ac:dyDescent="0.25">
      <c r="A32" s="43"/>
      <c r="B32" s="43" t="s">
        <v>34</v>
      </c>
      <c r="C32" s="44"/>
      <c r="D32" s="45"/>
      <c r="E32" s="66"/>
      <c r="F32" s="46">
        <v>500</v>
      </c>
      <c r="G32" s="47"/>
      <c r="H32" s="41"/>
    </row>
    <row r="33" spans="1:8" x14ac:dyDescent="0.25">
      <c r="A33" s="43" t="s">
        <v>70</v>
      </c>
      <c r="B33" s="43" t="s">
        <v>75</v>
      </c>
      <c r="C33" s="44"/>
      <c r="D33" s="45"/>
      <c r="E33" s="66" t="s">
        <v>71</v>
      </c>
      <c r="F33" s="46"/>
      <c r="G33" s="48">
        <v>42.4</v>
      </c>
      <c r="H33" s="41"/>
    </row>
    <row r="34" spans="1:8" x14ac:dyDescent="0.25">
      <c r="A34" s="43" t="s">
        <v>73</v>
      </c>
      <c r="B34" s="43" t="s">
        <v>74</v>
      </c>
      <c r="C34" s="73"/>
      <c r="D34" s="74"/>
      <c r="E34" s="75" t="s">
        <v>72</v>
      </c>
      <c r="F34" s="76"/>
      <c r="G34" s="77">
        <v>15.9</v>
      </c>
      <c r="H34" s="41"/>
    </row>
    <row r="35" spans="1:8" x14ac:dyDescent="0.25">
      <c r="A35" s="58"/>
      <c r="B35" s="58"/>
      <c r="C35" s="59"/>
      <c r="D35" s="60"/>
      <c r="E35" s="68"/>
      <c r="F35" s="59"/>
      <c r="G35" s="61"/>
      <c r="H35" s="41"/>
    </row>
    <row r="36" spans="1:8" ht="20.25" customHeight="1" thickBot="1" x14ac:dyDescent="0.3">
      <c r="A36" s="63"/>
      <c r="B36" s="49" t="s">
        <v>26</v>
      </c>
      <c r="C36" s="49"/>
      <c r="D36" s="49"/>
      <c r="E36" s="49"/>
      <c r="F36" s="50">
        <f>SUM(F21:F35)</f>
        <v>4740</v>
      </c>
      <c r="G36" s="51">
        <f>SUM(G21:G35)</f>
        <v>2573.9700000000003</v>
      </c>
      <c r="H36" s="52"/>
    </row>
    <row r="37" spans="1:8" ht="15.75" thickTop="1" x14ac:dyDescent="0.25"/>
    <row r="39" spans="1:8" x14ac:dyDescent="0.25">
      <c r="G39" s="78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74DE-482C-4818-9AE5-8222D4217D8F}">
  <sheetPr codeName="Sheet6"/>
  <dimension ref="A1:J40"/>
  <sheetViews>
    <sheetView topLeftCell="A4" zoomScaleNormal="100" zoomScaleSheetLayoutView="100" workbookViewId="0">
      <selection activeCell="J25" sqref="J25"/>
    </sheetView>
  </sheetViews>
  <sheetFormatPr defaultRowHeight="15" x14ac:dyDescent="0.25"/>
  <cols>
    <col min="1" max="1" width="11.140625" customWidth="1"/>
    <col min="2" max="2" width="14.42578125" customWidth="1"/>
    <col min="3" max="3" width="11" customWidth="1"/>
    <col min="4" max="4" width="5.28515625" customWidth="1"/>
    <col min="5" max="5" width="26.85546875" customWidth="1"/>
    <col min="6" max="6" width="13.5703125" customWidth="1"/>
    <col min="7" max="7" width="13.42578125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4" t="s">
        <v>9</v>
      </c>
    </row>
    <row r="4" spans="1:5" x14ac:dyDescent="0.25">
      <c r="A4" t="s">
        <v>10</v>
      </c>
      <c r="C4" t="s">
        <v>79</v>
      </c>
    </row>
    <row r="6" spans="1:5" x14ac:dyDescent="0.25">
      <c r="A6" t="s">
        <v>11</v>
      </c>
      <c r="B6" t="s">
        <v>80</v>
      </c>
    </row>
    <row r="8" spans="1:5" x14ac:dyDescent="0.25">
      <c r="A8" t="s">
        <v>12</v>
      </c>
      <c r="B8" s="71" t="s">
        <v>81</v>
      </c>
    </row>
    <row r="9" spans="1:5" x14ac:dyDescent="0.25">
      <c r="E9" s="33"/>
    </row>
    <row r="10" spans="1:5" x14ac:dyDescent="0.25">
      <c r="A10" t="s">
        <v>13</v>
      </c>
      <c r="C10" t="s">
        <v>57</v>
      </c>
    </row>
    <row r="12" spans="1:5" x14ac:dyDescent="0.25">
      <c r="A12" t="s">
        <v>15</v>
      </c>
      <c r="C12" t="s">
        <v>31</v>
      </c>
    </row>
    <row r="14" spans="1:5" x14ac:dyDescent="0.25">
      <c r="A14" t="s">
        <v>16</v>
      </c>
      <c r="C14" s="35">
        <f>F37</f>
        <v>1505</v>
      </c>
    </row>
    <row r="15" spans="1:5" x14ac:dyDescent="0.25">
      <c r="A15" t="s">
        <v>17</v>
      </c>
      <c r="C15" s="35">
        <f>G37</f>
        <v>1263.24</v>
      </c>
    </row>
    <row r="17" spans="1:10" x14ac:dyDescent="0.25">
      <c r="A17" t="s">
        <v>18</v>
      </c>
    </row>
    <row r="19" spans="1:10" s="40" customFormat="1" ht="45" x14ac:dyDescent="0.25">
      <c r="A19" s="36" t="s">
        <v>19</v>
      </c>
      <c r="B19" s="37" t="s">
        <v>20</v>
      </c>
      <c r="C19" s="37"/>
      <c r="D19" s="37"/>
      <c r="E19" s="8" t="s">
        <v>21</v>
      </c>
      <c r="F19" s="38" t="s">
        <v>22</v>
      </c>
      <c r="G19" s="8" t="s">
        <v>23</v>
      </c>
      <c r="H19" s="39" t="s">
        <v>24</v>
      </c>
    </row>
    <row r="20" spans="1:10" x14ac:dyDescent="0.25">
      <c r="A20" s="53"/>
      <c r="B20" s="53"/>
      <c r="C20" s="54"/>
      <c r="D20" s="55"/>
      <c r="E20" s="65"/>
      <c r="F20" s="56"/>
      <c r="G20" s="57"/>
      <c r="H20" s="41"/>
      <c r="J20" t="s">
        <v>76</v>
      </c>
    </row>
    <row r="21" spans="1:10" x14ac:dyDescent="0.25">
      <c r="A21" s="43" t="s">
        <v>82</v>
      </c>
      <c r="B21" s="72" t="s">
        <v>49</v>
      </c>
      <c r="C21" s="44"/>
      <c r="D21" s="45"/>
      <c r="E21" s="66" t="s">
        <v>57</v>
      </c>
      <c r="F21" s="46">
        <v>300</v>
      </c>
      <c r="G21" s="47">
        <v>231.45</v>
      </c>
      <c r="H21" s="42"/>
      <c r="J21" t="str">
        <f>PROPER(J20)</f>
        <v>Brand-New Bannershop Sdn Bhd</v>
      </c>
    </row>
    <row r="22" spans="1:10" x14ac:dyDescent="0.25">
      <c r="A22" s="43" t="s">
        <v>82</v>
      </c>
      <c r="B22" s="43" t="s">
        <v>50</v>
      </c>
      <c r="C22" s="44"/>
      <c r="D22" s="45"/>
      <c r="E22" s="66" t="s">
        <v>57</v>
      </c>
      <c r="F22" s="46">
        <v>200</v>
      </c>
      <c r="G22" s="47">
        <v>86.8</v>
      </c>
      <c r="H22" s="42"/>
    </row>
    <row r="23" spans="1:10" x14ac:dyDescent="0.25">
      <c r="A23" s="43" t="s">
        <v>82</v>
      </c>
      <c r="B23" s="43" t="s">
        <v>51</v>
      </c>
      <c r="C23" s="44"/>
      <c r="D23" s="45"/>
      <c r="E23" s="66" t="s">
        <v>57</v>
      </c>
      <c r="F23" s="46">
        <v>135</v>
      </c>
      <c r="G23" s="47">
        <v>112.5</v>
      </c>
      <c r="H23" s="42"/>
    </row>
    <row r="24" spans="1:10" x14ac:dyDescent="0.25">
      <c r="A24" s="43" t="s">
        <v>82</v>
      </c>
      <c r="B24" s="43" t="s">
        <v>66</v>
      </c>
      <c r="C24" s="44"/>
      <c r="D24" s="45"/>
      <c r="E24" s="66" t="s">
        <v>57</v>
      </c>
      <c r="F24" s="46">
        <v>870</v>
      </c>
      <c r="G24" s="47">
        <v>832.49</v>
      </c>
      <c r="H24" s="42"/>
    </row>
    <row r="25" spans="1:10" x14ac:dyDescent="0.25">
      <c r="A25" s="43"/>
      <c r="B25" s="69"/>
      <c r="C25" s="44"/>
      <c r="D25" s="45"/>
      <c r="E25" s="66"/>
      <c r="F25" s="46"/>
      <c r="G25" s="47"/>
      <c r="H25" s="42"/>
    </row>
    <row r="26" spans="1:10" x14ac:dyDescent="0.25">
      <c r="A26" s="43"/>
      <c r="B26" s="43"/>
      <c r="C26" s="44"/>
      <c r="D26" s="45"/>
      <c r="E26" s="66"/>
      <c r="F26" s="46"/>
      <c r="G26" s="47"/>
      <c r="H26" s="42"/>
    </row>
    <row r="27" spans="1:10" x14ac:dyDescent="0.25">
      <c r="A27" s="43"/>
      <c r="B27" s="43"/>
      <c r="C27" s="44"/>
      <c r="D27" s="45"/>
      <c r="E27" s="66"/>
      <c r="F27" s="46"/>
      <c r="G27" s="47"/>
      <c r="H27" s="42"/>
    </row>
    <row r="28" spans="1:10" x14ac:dyDescent="0.25">
      <c r="A28" s="43"/>
      <c r="B28" s="69"/>
      <c r="C28" s="44"/>
      <c r="D28" s="45"/>
      <c r="E28" s="66"/>
      <c r="F28" s="46"/>
      <c r="G28" s="47"/>
      <c r="H28" s="42"/>
    </row>
    <row r="29" spans="1:10" x14ac:dyDescent="0.25">
      <c r="A29" s="43"/>
      <c r="B29" s="43"/>
      <c r="C29" s="44"/>
      <c r="D29" s="45"/>
      <c r="E29" s="66"/>
      <c r="F29" s="46"/>
      <c r="G29" s="47"/>
      <c r="H29" s="42"/>
    </row>
    <row r="30" spans="1:10" x14ac:dyDescent="0.25">
      <c r="A30" s="43"/>
      <c r="B30" s="43"/>
      <c r="C30" s="44"/>
      <c r="D30" s="45"/>
      <c r="E30" s="66"/>
      <c r="F30" s="46"/>
      <c r="G30" s="47"/>
      <c r="H30" s="42"/>
    </row>
    <row r="31" spans="1:10" x14ac:dyDescent="0.25">
      <c r="A31" s="43"/>
      <c r="B31" s="43"/>
      <c r="C31" s="44"/>
      <c r="D31" s="45"/>
      <c r="E31" s="66"/>
      <c r="F31" s="46"/>
      <c r="G31" s="47"/>
      <c r="H31" s="42"/>
    </row>
    <row r="32" spans="1:10" ht="15" customHeight="1" x14ac:dyDescent="0.25">
      <c r="A32" s="62"/>
      <c r="B32" s="43"/>
      <c r="C32" s="44"/>
      <c r="D32" s="45"/>
      <c r="E32" s="67"/>
      <c r="F32" s="46"/>
      <c r="G32" s="47"/>
      <c r="H32" s="42"/>
    </row>
    <row r="33" spans="1:8" x14ac:dyDescent="0.25">
      <c r="A33" s="43"/>
      <c r="B33" s="43"/>
      <c r="C33" s="44"/>
      <c r="D33" s="45"/>
      <c r="E33" s="66"/>
      <c r="F33" s="46"/>
      <c r="G33" s="47"/>
      <c r="H33" s="41"/>
    </row>
    <row r="34" spans="1:8" x14ac:dyDescent="0.25">
      <c r="A34" s="43"/>
      <c r="B34" s="43"/>
      <c r="C34" s="44"/>
      <c r="D34" s="45"/>
      <c r="E34" s="66"/>
      <c r="F34" s="46"/>
      <c r="G34" s="48"/>
      <c r="H34" s="41"/>
    </row>
    <row r="35" spans="1:8" x14ac:dyDescent="0.25">
      <c r="A35" s="43"/>
      <c r="B35" s="43"/>
      <c r="C35" s="73"/>
      <c r="D35" s="74"/>
      <c r="E35" s="75"/>
      <c r="F35" s="76"/>
      <c r="G35" s="77"/>
      <c r="H35" s="41"/>
    </row>
    <row r="36" spans="1:8" x14ac:dyDescent="0.25">
      <c r="A36" s="58"/>
      <c r="B36" s="58"/>
      <c r="C36" s="59"/>
      <c r="D36" s="60"/>
      <c r="E36" s="68"/>
      <c r="F36" s="59"/>
      <c r="G36" s="61"/>
      <c r="H36" s="41"/>
    </row>
    <row r="37" spans="1:8" ht="20.25" customHeight="1" thickBot="1" x14ac:dyDescent="0.3">
      <c r="A37" s="63"/>
      <c r="B37" s="49" t="s">
        <v>26</v>
      </c>
      <c r="C37" s="49"/>
      <c r="D37" s="49"/>
      <c r="E37" s="49"/>
      <c r="F37" s="50">
        <f>SUM(F21:F36)</f>
        <v>1505</v>
      </c>
      <c r="G37" s="51">
        <f>SUM(G21:G36)</f>
        <v>1263.24</v>
      </c>
      <c r="H37" s="52"/>
    </row>
    <row r="38" spans="1:8" ht="15.75" thickTop="1" x14ac:dyDescent="0.25"/>
    <row r="40" spans="1:8" x14ac:dyDescent="0.25">
      <c r="G40" s="78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60DF-5D9F-4817-8D15-8105ABA6B89D}">
  <sheetPr codeName="Sheet7"/>
  <dimension ref="A1:J43"/>
  <sheetViews>
    <sheetView zoomScaleNormal="100" zoomScaleSheetLayoutView="100" workbookViewId="0">
      <selection activeCell="E12" sqref="E12"/>
    </sheetView>
  </sheetViews>
  <sheetFormatPr defaultRowHeight="15" x14ac:dyDescent="0.25"/>
  <cols>
    <col min="1" max="1" width="11.140625" customWidth="1"/>
    <col min="2" max="2" width="14.42578125" customWidth="1"/>
    <col min="3" max="3" width="11" customWidth="1"/>
    <col min="4" max="4" width="5.28515625" customWidth="1"/>
    <col min="5" max="5" width="26.85546875" customWidth="1"/>
    <col min="6" max="6" width="13.5703125" customWidth="1"/>
    <col min="7" max="7" width="13.42578125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4" t="s">
        <v>9</v>
      </c>
    </row>
    <row r="4" spans="1:5" x14ac:dyDescent="0.25">
      <c r="A4" t="s">
        <v>10</v>
      </c>
      <c r="C4" t="s">
        <v>83</v>
      </c>
    </row>
    <row r="6" spans="1:5" x14ac:dyDescent="0.25">
      <c r="A6" t="s">
        <v>11</v>
      </c>
      <c r="B6" t="s">
        <v>84</v>
      </c>
    </row>
    <row r="8" spans="1:5" x14ac:dyDescent="0.25">
      <c r="A8" t="s">
        <v>12</v>
      </c>
      <c r="B8" s="71" t="s">
        <v>85</v>
      </c>
    </row>
    <row r="9" spans="1:5" x14ac:dyDescent="0.25">
      <c r="E9" s="33"/>
    </row>
    <row r="10" spans="1:5" x14ac:dyDescent="0.25">
      <c r="A10" t="s">
        <v>13</v>
      </c>
      <c r="C10" t="s">
        <v>14</v>
      </c>
    </row>
    <row r="12" spans="1:5" x14ac:dyDescent="0.25">
      <c r="A12" t="s">
        <v>15</v>
      </c>
      <c r="C12" t="s">
        <v>31</v>
      </c>
    </row>
    <row r="14" spans="1:5" x14ac:dyDescent="0.25">
      <c r="A14" t="s">
        <v>16</v>
      </c>
      <c r="C14" s="35">
        <f>F40</f>
        <v>1800</v>
      </c>
    </row>
    <row r="15" spans="1:5" x14ac:dyDescent="0.25">
      <c r="A15" t="s">
        <v>17</v>
      </c>
      <c r="C15" s="35">
        <f>G40</f>
        <v>1669.06</v>
      </c>
    </row>
    <row r="17" spans="1:10" x14ac:dyDescent="0.25">
      <c r="A17" t="s">
        <v>18</v>
      </c>
    </row>
    <row r="19" spans="1:10" s="40" customFormat="1" ht="45" x14ac:dyDescent="0.25">
      <c r="A19" s="36" t="s">
        <v>19</v>
      </c>
      <c r="B19" s="37" t="s">
        <v>20</v>
      </c>
      <c r="C19" s="37"/>
      <c r="D19" s="37"/>
      <c r="E19" s="8" t="s">
        <v>21</v>
      </c>
      <c r="F19" s="38" t="s">
        <v>22</v>
      </c>
      <c r="G19" s="8" t="s">
        <v>23</v>
      </c>
      <c r="H19" s="39" t="s">
        <v>24</v>
      </c>
    </row>
    <row r="20" spans="1:10" x14ac:dyDescent="0.25">
      <c r="A20" s="53"/>
      <c r="B20" s="53"/>
      <c r="C20" s="54"/>
      <c r="D20" s="55"/>
      <c r="E20" s="65"/>
      <c r="F20" s="56"/>
      <c r="G20" s="57"/>
      <c r="H20" s="41"/>
      <c r="J20" t="s">
        <v>43</v>
      </c>
    </row>
    <row r="21" spans="1:10" x14ac:dyDescent="0.25">
      <c r="A21" s="43"/>
      <c r="B21" s="69" t="s">
        <v>49</v>
      </c>
      <c r="C21" s="44"/>
      <c r="D21" s="45"/>
      <c r="E21" s="66"/>
      <c r="F21" s="46">
        <v>1200</v>
      </c>
      <c r="G21" s="47"/>
      <c r="H21" s="42"/>
      <c r="J21" t="str">
        <f>PROPER(J20)</f>
        <v>Cimb Credit Card Centre (Ooi Chok Yan)</v>
      </c>
    </row>
    <row r="22" spans="1:10" x14ac:dyDescent="0.25">
      <c r="A22" s="43" t="s">
        <v>87</v>
      </c>
      <c r="B22" s="43" t="s">
        <v>86</v>
      </c>
      <c r="C22" s="44"/>
      <c r="D22" s="45"/>
      <c r="E22" s="66" t="s">
        <v>14</v>
      </c>
      <c r="F22" s="46">
        <v>0</v>
      </c>
      <c r="G22" s="47">
        <v>627.11</v>
      </c>
      <c r="H22" s="42"/>
    </row>
    <row r="23" spans="1:10" x14ac:dyDescent="0.25">
      <c r="A23" s="43" t="s">
        <v>87</v>
      </c>
      <c r="B23" s="43" t="s">
        <v>36</v>
      </c>
      <c r="C23" s="44"/>
      <c r="D23" s="45"/>
      <c r="E23" s="66" t="s">
        <v>14</v>
      </c>
      <c r="F23" s="46">
        <v>0</v>
      </c>
      <c r="G23" s="47">
        <v>360.85</v>
      </c>
      <c r="H23" s="42"/>
    </row>
    <row r="24" spans="1:10" x14ac:dyDescent="0.25">
      <c r="A24" s="43"/>
      <c r="B24" s="69" t="s">
        <v>50</v>
      </c>
      <c r="C24" s="44"/>
      <c r="D24" s="45"/>
      <c r="E24" s="66"/>
      <c r="F24" s="46">
        <v>300</v>
      </c>
      <c r="G24" s="47">
        <v>0</v>
      </c>
      <c r="H24" s="42"/>
    </row>
    <row r="25" spans="1:10" ht="30" x14ac:dyDescent="0.25">
      <c r="A25" s="79" t="s">
        <v>91</v>
      </c>
      <c r="B25" s="43" t="s">
        <v>86</v>
      </c>
      <c r="C25" s="44"/>
      <c r="D25" s="45"/>
      <c r="E25" s="70" t="s">
        <v>92</v>
      </c>
      <c r="F25" s="46">
        <v>0</v>
      </c>
      <c r="G25" s="47">
        <v>111.24</v>
      </c>
      <c r="H25" s="42"/>
    </row>
    <row r="26" spans="1:10" x14ac:dyDescent="0.25">
      <c r="A26" s="43" t="s">
        <v>87</v>
      </c>
      <c r="B26" s="43" t="s">
        <v>36</v>
      </c>
      <c r="C26" s="44"/>
      <c r="D26" s="45"/>
      <c r="E26" s="66" t="s">
        <v>14</v>
      </c>
      <c r="F26" s="46">
        <v>0</v>
      </c>
      <c r="G26" s="47">
        <v>170.13</v>
      </c>
      <c r="H26" s="42"/>
    </row>
    <row r="27" spans="1:10" x14ac:dyDescent="0.25">
      <c r="A27" s="43" t="s">
        <v>93</v>
      </c>
      <c r="B27" s="43" t="s">
        <v>51</v>
      </c>
      <c r="C27" s="44"/>
      <c r="D27" s="45"/>
      <c r="E27" s="66" t="s">
        <v>31</v>
      </c>
      <c r="F27" s="46">
        <v>0</v>
      </c>
      <c r="G27" s="47">
        <v>175.5</v>
      </c>
      <c r="H27" s="42"/>
    </row>
    <row r="28" spans="1:10" x14ac:dyDescent="0.25">
      <c r="A28" s="43"/>
      <c r="B28" s="69" t="s">
        <v>34</v>
      </c>
      <c r="C28" s="44"/>
      <c r="D28" s="45"/>
      <c r="E28" s="66"/>
      <c r="F28" s="46">
        <v>300</v>
      </c>
      <c r="G28" s="47"/>
      <c r="H28" s="42"/>
    </row>
    <row r="29" spans="1:10" x14ac:dyDescent="0.25">
      <c r="A29" s="43" t="s">
        <v>87</v>
      </c>
      <c r="B29" s="43" t="s">
        <v>88</v>
      </c>
      <c r="C29" s="44"/>
      <c r="D29" s="45"/>
      <c r="E29" s="66" t="s">
        <v>14</v>
      </c>
      <c r="F29" s="46">
        <v>0</v>
      </c>
      <c r="G29" s="47">
        <v>68.7</v>
      </c>
      <c r="H29" s="42"/>
    </row>
    <row r="30" spans="1:10" ht="30" x14ac:dyDescent="0.25">
      <c r="A30" s="43" t="s">
        <v>90</v>
      </c>
      <c r="B30" s="43" t="s">
        <v>89</v>
      </c>
      <c r="C30" s="44"/>
      <c r="D30" s="45"/>
      <c r="E30" s="70" t="s">
        <v>44</v>
      </c>
      <c r="F30" s="46">
        <v>0</v>
      </c>
      <c r="G30" s="47">
        <v>155.53</v>
      </c>
      <c r="H30" s="42"/>
    </row>
    <row r="31" spans="1:10" x14ac:dyDescent="0.25">
      <c r="A31" s="43"/>
      <c r="B31" s="69"/>
      <c r="C31" s="44"/>
      <c r="D31" s="45"/>
      <c r="E31" s="66"/>
      <c r="F31" s="46"/>
      <c r="G31" s="47"/>
      <c r="H31" s="42"/>
    </row>
    <row r="32" spans="1:10" x14ac:dyDescent="0.25">
      <c r="A32" s="43"/>
      <c r="B32" s="43"/>
      <c r="C32" s="44"/>
      <c r="D32" s="45"/>
      <c r="E32" s="66"/>
      <c r="F32" s="46"/>
      <c r="G32" s="47"/>
      <c r="H32" s="42"/>
    </row>
    <row r="33" spans="1:8" x14ac:dyDescent="0.25">
      <c r="A33" s="43"/>
      <c r="B33" s="43"/>
      <c r="C33" s="44"/>
      <c r="D33" s="45"/>
      <c r="E33" s="66"/>
      <c r="F33" s="46"/>
      <c r="G33" s="47"/>
      <c r="H33" s="42"/>
    </row>
    <row r="34" spans="1:8" x14ac:dyDescent="0.25">
      <c r="A34" s="43"/>
      <c r="B34" s="43"/>
      <c r="C34" s="44"/>
      <c r="D34" s="45"/>
      <c r="E34" s="66"/>
      <c r="F34" s="46"/>
      <c r="G34" s="47"/>
      <c r="H34" s="42"/>
    </row>
    <row r="35" spans="1:8" ht="15" customHeight="1" x14ac:dyDescent="0.25">
      <c r="A35" s="62"/>
      <c r="B35" s="43"/>
      <c r="C35" s="44"/>
      <c r="D35" s="45"/>
      <c r="E35" s="67"/>
      <c r="F35" s="46"/>
      <c r="G35" s="47"/>
      <c r="H35" s="42"/>
    </row>
    <row r="36" spans="1:8" x14ac:dyDescent="0.25">
      <c r="A36" s="43"/>
      <c r="B36" s="43"/>
      <c r="C36" s="44"/>
      <c r="D36" s="45"/>
      <c r="E36" s="66"/>
      <c r="F36" s="46"/>
      <c r="G36" s="47"/>
      <c r="H36" s="41"/>
    </row>
    <row r="37" spans="1:8" x14ac:dyDescent="0.25">
      <c r="A37" s="43"/>
      <c r="B37" s="43"/>
      <c r="C37" s="44"/>
      <c r="D37" s="45"/>
      <c r="E37" s="66"/>
      <c r="F37" s="46"/>
      <c r="G37" s="48"/>
      <c r="H37" s="41"/>
    </row>
    <row r="38" spans="1:8" x14ac:dyDescent="0.25">
      <c r="A38" s="43"/>
      <c r="B38" s="43"/>
      <c r="C38" s="73"/>
      <c r="D38" s="74"/>
      <c r="E38" s="75"/>
      <c r="F38" s="76"/>
      <c r="G38" s="77"/>
      <c r="H38" s="41"/>
    </row>
    <row r="39" spans="1:8" x14ac:dyDescent="0.25">
      <c r="A39" s="58"/>
      <c r="B39" s="58"/>
      <c r="C39" s="59"/>
      <c r="D39" s="60"/>
      <c r="E39" s="68"/>
      <c r="F39" s="59"/>
      <c r="G39" s="61"/>
      <c r="H39" s="41"/>
    </row>
    <row r="40" spans="1:8" ht="20.25" customHeight="1" thickBot="1" x14ac:dyDescent="0.3">
      <c r="A40" s="63"/>
      <c r="B40" s="49" t="s">
        <v>26</v>
      </c>
      <c r="C40" s="49"/>
      <c r="D40" s="49"/>
      <c r="E40" s="49"/>
      <c r="F40" s="50">
        <f>SUM(F21:F39)</f>
        <v>1800</v>
      </c>
      <c r="G40" s="51">
        <f>SUM(G21:G39)</f>
        <v>1669.06</v>
      </c>
      <c r="H40" s="52"/>
    </row>
    <row r="41" spans="1:8" ht="15.75" thickTop="1" x14ac:dyDescent="0.25"/>
    <row r="43" spans="1:8" x14ac:dyDescent="0.25">
      <c r="G43" s="78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98AF-A71F-4EC0-A530-174E19FEEE3B}">
  <sheetPr codeName="Sheet8"/>
  <dimension ref="A1:J43"/>
  <sheetViews>
    <sheetView zoomScaleNormal="100" zoomScaleSheetLayoutView="100" workbookViewId="0">
      <selection activeCell="E22" sqref="E22"/>
    </sheetView>
  </sheetViews>
  <sheetFormatPr defaultRowHeight="15" x14ac:dyDescent="0.25"/>
  <cols>
    <col min="1" max="1" width="11.140625" customWidth="1"/>
    <col min="2" max="2" width="14.42578125" customWidth="1"/>
    <col min="3" max="3" width="11" customWidth="1"/>
    <col min="4" max="4" width="5.28515625" customWidth="1"/>
    <col min="5" max="5" width="26.85546875" customWidth="1"/>
    <col min="6" max="6" width="13.5703125" customWidth="1"/>
    <col min="7" max="7" width="13.42578125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4" t="s">
        <v>9</v>
      </c>
    </row>
    <row r="4" spans="1:5" x14ac:dyDescent="0.25">
      <c r="A4" t="s">
        <v>10</v>
      </c>
      <c r="C4" t="s">
        <v>94</v>
      </c>
    </row>
    <row r="5" spans="1:5" x14ac:dyDescent="0.25">
      <c r="C5" t="s">
        <v>95</v>
      </c>
    </row>
    <row r="6" spans="1:5" x14ac:dyDescent="0.25">
      <c r="A6" t="s">
        <v>11</v>
      </c>
      <c r="B6" t="s">
        <v>96</v>
      </c>
    </row>
    <row r="8" spans="1:5" x14ac:dyDescent="0.25">
      <c r="A8" t="s">
        <v>12</v>
      </c>
      <c r="B8" s="71" t="s">
        <v>97</v>
      </c>
    </row>
    <row r="9" spans="1:5" x14ac:dyDescent="0.25">
      <c r="E9" s="33"/>
    </row>
    <row r="10" spans="1:5" x14ac:dyDescent="0.25">
      <c r="A10" t="s">
        <v>13</v>
      </c>
      <c r="C10" t="s">
        <v>57</v>
      </c>
    </row>
    <row r="12" spans="1:5" x14ac:dyDescent="0.25">
      <c r="A12" t="s">
        <v>15</v>
      </c>
      <c r="C12" t="s">
        <v>31</v>
      </c>
    </row>
    <row r="14" spans="1:5" x14ac:dyDescent="0.25">
      <c r="A14" t="s">
        <v>16</v>
      </c>
      <c r="C14" s="35">
        <f>F40</f>
        <v>700</v>
      </c>
    </row>
    <row r="15" spans="1:5" x14ac:dyDescent="0.25">
      <c r="A15" t="s">
        <v>17</v>
      </c>
      <c r="C15" s="35">
        <f>G40</f>
        <v>381.62</v>
      </c>
    </row>
    <row r="17" spans="1:10" x14ac:dyDescent="0.25">
      <c r="A17" t="s">
        <v>18</v>
      </c>
    </row>
    <row r="19" spans="1:10" s="40" customFormat="1" ht="45" x14ac:dyDescent="0.25">
      <c r="A19" s="36" t="s">
        <v>19</v>
      </c>
      <c r="B19" s="37" t="s">
        <v>20</v>
      </c>
      <c r="C19" s="37"/>
      <c r="D19" s="37"/>
      <c r="E19" s="8" t="s">
        <v>21</v>
      </c>
      <c r="F19" s="38" t="s">
        <v>22</v>
      </c>
      <c r="G19" s="8" t="s">
        <v>23</v>
      </c>
      <c r="H19" s="39" t="s">
        <v>24</v>
      </c>
    </row>
    <row r="20" spans="1:10" x14ac:dyDescent="0.25">
      <c r="A20" s="53"/>
      <c r="B20" s="53"/>
      <c r="C20" s="54"/>
      <c r="D20" s="55"/>
      <c r="E20" s="65"/>
      <c r="F20" s="56"/>
      <c r="G20" s="57"/>
      <c r="H20" s="41"/>
      <c r="J20" t="s">
        <v>43</v>
      </c>
    </row>
    <row r="21" spans="1:10" x14ac:dyDescent="0.25">
      <c r="A21" s="43"/>
      <c r="B21" s="69" t="s">
        <v>49</v>
      </c>
      <c r="C21" s="44"/>
      <c r="D21" s="45"/>
      <c r="E21" s="66"/>
      <c r="F21" s="46"/>
      <c r="G21" s="47"/>
      <c r="H21" s="42"/>
      <c r="J21" t="str">
        <f>PROPER(J20)</f>
        <v>Cimb Credit Card Centre (Ooi Chok Yan)</v>
      </c>
    </row>
    <row r="22" spans="1:10" x14ac:dyDescent="0.25">
      <c r="A22" s="43" t="s">
        <v>99</v>
      </c>
      <c r="B22" s="43" t="s">
        <v>98</v>
      </c>
      <c r="C22" s="44"/>
      <c r="D22" s="45"/>
      <c r="E22" s="66" t="s">
        <v>57</v>
      </c>
      <c r="F22" s="46">
        <v>400</v>
      </c>
      <c r="G22" s="47">
        <v>336.62</v>
      </c>
      <c r="H22" s="42"/>
    </row>
    <row r="23" spans="1:10" x14ac:dyDescent="0.25">
      <c r="A23" s="43" t="s">
        <v>99</v>
      </c>
      <c r="B23" s="43" t="s">
        <v>50</v>
      </c>
      <c r="C23" s="44"/>
      <c r="D23" s="45"/>
      <c r="E23" s="66" t="s">
        <v>57</v>
      </c>
      <c r="F23" s="46">
        <v>300</v>
      </c>
      <c r="G23" s="47">
        <v>45</v>
      </c>
      <c r="H23" s="42"/>
    </row>
    <row r="24" spans="1:10" x14ac:dyDescent="0.25">
      <c r="A24" s="43"/>
      <c r="B24" s="69"/>
      <c r="C24" s="44"/>
      <c r="D24" s="45"/>
      <c r="E24" s="66"/>
      <c r="F24" s="46"/>
      <c r="G24" s="47"/>
      <c r="H24" s="42"/>
    </row>
    <row r="25" spans="1:10" x14ac:dyDescent="0.25">
      <c r="A25" s="79"/>
      <c r="B25" s="43"/>
      <c r="C25" s="44"/>
      <c r="D25" s="45"/>
      <c r="E25" s="70"/>
      <c r="F25" s="46"/>
      <c r="G25" s="47"/>
      <c r="H25" s="42"/>
    </row>
    <row r="26" spans="1:10" x14ac:dyDescent="0.25">
      <c r="A26" s="43"/>
      <c r="B26" s="43"/>
      <c r="C26" s="44"/>
      <c r="D26" s="45"/>
      <c r="E26" s="66"/>
      <c r="F26" s="46"/>
      <c r="G26" s="47"/>
      <c r="H26" s="42"/>
    </row>
    <row r="27" spans="1:10" x14ac:dyDescent="0.25">
      <c r="A27" s="43"/>
      <c r="B27" s="43"/>
      <c r="C27" s="44"/>
      <c r="D27" s="45"/>
      <c r="E27" s="66"/>
      <c r="F27" s="46"/>
      <c r="G27" s="47"/>
      <c r="H27" s="42"/>
    </row>
    <row r="28" spans="1:10" x14ac:dyDescent="0.25">
      <c r="A28" s="43"/>
      <c r="B28" s="69"/>
      <c r="C28" s="44"/>
      <c r="D28" s="45"/>
      <c r="E28" s="66"/>
      <c r="F28" s="46"/>
      <c r="G28" s="47"/>
      <c r="H28" s="42"/>
    </row>
    <row r="29" spans="1:10" x14ac:dyDescent="0.25">
      <c r="A29" s="43"/>
      <c r="B29" s="43"/>
      <c r="C29" s="44"/>
      <c r="D29" s="45"/>
      <c r="E29" s="66"/>
      <c r="F29" s="46"/>
      <c r="G29" s="47"/>
      <c r="H29" s="42"/>
    </row>
    <row r="30" spans="1:10" x14ac:dyDescent="0.25">
      <c r="A30" s="43"/>
      <c r="B30" s="43"/>
      <c r="C30" s="44"/>
      <c r="D30" s="45"/>
      <c r="E30" s="70"/>
      <c r="F30" s="46"/>
      <c r="G30" s="47"/>
      <c r="H30" s="42"/>
    </row>
    <row r="31" spans="1:10" x14ac:dyDescent="0.25">
      <c r="A31" s="43"/>
      <c r="B31" s="69"/>
      <c r="C31" s="44"/>
      <c r="D31" s="45"/>
      <c r="E31" s="66"/>
      <c r="F31" s="46"/>
      <c r="G31" s="47"/>
      <c r="H31" s="42"/>
    </row>
    <row r="32" spans="1:10" x14ac:dyDescent="0.25">
      <c r="A32" s="43"/>
      <c r="B32" s="43"/>
      <c r="C32" s="44"/>
      <c r="D32" s="45"/>
      <c r="E32" s="66"/>
      <c r="F32" s="46"/>
      <c r="G32" s="47"/>
      <c r="H32" s="42"/>
    </row>
    <row r="33" spans="1:8" x14ac:dyDescent="0.25">
      <c r="A33" s="43"/>
      <c r="B33" s="43"/>
      <c r="C33" s="44"/>
      <c r="D33" s="45"/>
      <c r="E33" s="66"/>
      <c r="F33" s="46"/>
      <c r="G33" s="47"/>
      <c r="H33" s="42"/>
    </row>
    <row r="34" spans="1:8" x14ac:dyDescent="0.25">
      <c r="A34" s="43"/>
      <c r="B34" s="43"/>
      <c r="C34" s="44"/>
      <c r="D34" s="45"/>
      <c r="E34" s="66"/>
      <c r="F34" s="46"/>
      <c r="G34" s="47"/>
      <c r="H34" s="42"/>
    </row>
    <row r="35" spans="1:8" ht="15" customHeight="1" x14ac:dyDescent="0.25">
      <c r="A35" s="62"/>
      <c r="B35" s="43"/>
      <c r="C35" s="44"/>
      <c r="D35" s="45"/>
      <c r="E35" s="67"/>
      <c r="F35" s="46"/>
      <c r="G35" s="47"/>
      <c r="H35" s="42"/>
    </row>
    <row r="36" spans="1:8" x14ac:dyDescent="0.25">
      <c r="A36" s="43"/>
      <c r="B36" s="43"/>
      <c r="C36" s="44"/>
      <c r="D36" s="45"/>
      <c r="E36" s="66"/>
      <c r="F36" s="46"/>
      <c r="G36" s="47"/>
      <c r="H36" s="41"/>
    </row>
    <row r="37" spans="1:8" x14ac:dyDescent="0.25">
      <c r="A37" s="43"/>
      <c r="B37" s="43"/>
      <c r="C37" s="44"/>
      <c r="D37" s="45"/>
      <c r="E37" s="66"/>
      <c r="F37" s="46"/>
      <c r="G37" s="48"/>
      <c r="H37" s="41"/>
    </row>
    <row r="38" spans="1:8" x14ac:dyDescent="0.25">
      <c r="A38" s="43"/>
      <c r="B38" s="43"/>
      <c r="C38" s="73"/>
      <c r="D38" s="74"/>
      <c r="E38" s="75"/>
      <c r="F38" s="76"/>
      <c r="G38" s="77"/>
      <c r="H38" s="41"/>
    </row>
    <row r="39" spans="1:8" x14ac:dyDescent="0.25">
      <c r="A39" s="58"/>
      <c r="B39" s="58"/>
      <c r="C39" s="59"/>
      <c r="D39" s="60"/>
      <c r="E39" s="68"/>
      <c r="F39" s="59"/>
      <c r="G39" s="61"/>
      <c r="H39" s="41"/>
    </row>
    <row r="40" spans="1:8" ht="20.25" customHeight="1" thickBot="1" x14ac:dyDescent="0.3">
      <c r="A40" s="63"/>
      <c r="B40" s="49" t="s">
        <v>26</v>
      </c>
      <c r="C40" s="49"/>
      <c r="D40" s="49"/>
      <c r="E40" s="49"/>
      <c r="F40" s="50">
        <f>SUM(F21:F39)</f>
        <v>700</v>
      </c>
      <c r="G40" s="51">
        <f>SUM(G21:G39)</f>
        <v>381.62</v>
      </c>
      <c r="H40" s="52"/>
    </row>
    <row r="41" spans="1:8" ht="15.75" thickTop="1" x14ac:dyDescent="0.25"/>
    <row r="43" spans="1:8" x14ac:dyDescent="0.25">
      <c r="G43" s="78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437B-239D-4925-B58B-E7EF34A3A2DB}">
  <sheetPr codeName="Sheet9"/>
  <dimension ref="A1:J43"/>
  <sheetViews>
    <sheetView topLeftCell="A4" zoomScaleNormal="100" zoomScaleSheetLayoutView="100" workbookViewId="0">
      <selection activeCell="A22" sqref="A22:A24"/>
    </sheetView>
  </sheetViews>
  <sheetFormatPr defaultRowHeight="15" x14ac:dyDescent="0.25"/>
  <cols>
    <col min="1" max="1" width="11.140625" customWidth="1"/>
    <col min="2" max="2" width="14.42578125" customWidth="1"/>
    <col min="3" max="3" width="11" customWidth="1"/>
    <col min="4" max="4" width="5.28515625" customWidth="1"/>
    <col min="5" max="5" width="26.85546875" customWidth="1"/>
    <col min="6" max="6" width="13.5703125" customWidth="1"/>
    <col min="7" max="7" width="13.42578125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4" t="s">
        <v>9</v>
      </c>
    </row>
    <row r="4" spans="1:5" x14ac:dyDescent="0.25">
      <c r="A4" t="s">
        <v>10</v>
      </c>
      <c r="C4" t="s">
        <v>100</v>
      </c>
    </row>
    <row r="6" spans="1:5" x14ac:dyDescent="0.25">
      <c r="A6" t="s">
        <v>11</v>
      </c>
      <c r="B6" t="s">
        <v>101</v>
      </c>
    </row>
    <row r="8" spans="1:5" x14ac:dyDescent="0.25">
      <c r="A8" t="s">
        <v>12</v>
      </c>
      <c r="B8" s="71" t="s">
        <v>102</v>
      </c>
    </row>
    <row r="9" spans="1:5" x14ac:dyDescent="0.25">
      <c r="E9" s="33"/>
    </row>
    <row r="10" spans="1:5" x14ac:dyDescent="0.25">
      <c r="A10" t="s">
        <v>13</v>
      </c>
      <c r="C10" t="s">
        <v>57</v>
      </c>
    </row>
    <row r="12" spans="1:5" x14ac:dyDescent="0.25">
      <c r="A12" t="s">
        <v>15</v>
      </c>
      <c r="C12" t="s">
        <v>31</v>
      </c>
    </row>
    <row r="14" spans="1:5" x14ac:dyDescent="0.25">
      <c r="A14" t="s">
        <v>16</v>
      </c>
      <c r="C14" s="35">
        <f>F40</f>
        <v>980</v>
      </c>
    </row>
    <row r="15" spans="1:5" x14ac:dyDescent="0.25">
      <c r="A15" t="s">
        <v>17</v>
      </c>
      <c r="C15" s="35">
        <f>G40</f>
        <v>709.07999999999993</v>
      </c>
    </row>
    <row r="17" spans="1:10" x14ac:dyDescent="0.25">
      <c r="A17" t="s">
        <v>18</v>
      </c>
    </row>
    <row r="19" spans="1:10" s="40" customFormat="1" ht="45" x14ac:dyDescent="0.25">
      <c r="A19" s="36" t="s">
        <v>19</v>
      </c>
      <c r="B19" s="37" t="s">
        <v>20</v>
      </c>
      <c r="C19" s="37"/>
      <c r="D19" s="37"/>
      <c r="E19" s="8" t="s">
        <v>21</v>
      </c>
      <c r="F19" s="38" t="s">
        <v>22</v>
      </c>
      <c r="G19" s="8" t="s">
        <v>23</v>
      </c>
      <c r="H19" s="39" t="s">
        <v>24</v>
      </c>
    </row>
    <row r="20" spans="1:10" x14ac:dyDescent="0.25">
      <c r="A20" s="53"/>
      <c r="B20" s="53"/>
      <c r="C20" s="54"/>
      <c r="D20" s="55"/>
      <c r="E20" s="65"/>
      <c r="F20" s="56"/>
      <c r="G20" s="57"/>
      <c r="H20" s="41"/>
      <c r="J20" t="s">
        <v>43</v>
      </c>
    </row>
    <row r="21" spans="1:10" x14ac:dyDescent="0.25">
      <c r="A21" s="43" t="s">
        <v>103</v>
      </c>
      <c r="B21" s="72" t="s">
        <v>48</v>
      </c>
      <c r="C21" s="44"/>
      <c r="D21" s="45"/>
      <c r="E21" s="66" t="s">
        <v>57</v>
      </c>
      <c r="F21" s="46">
        <v>300</v>
      </c>
      <c r="G21" s="47">
        <v>324.38</v>
      </c>
      <c r="H21" s="42"/>
      <c r="J21" t="str">
        <f>PROPER(J20)</f>
        <v>Cimb Credit Card Centre (Ooi Chok Yan)</v>
      </c>
    </row>
    <row r="22" spans="1:10" x14ac:dyDescent="0.25">
      <c r="A22" s="43" t="s">
        <v>103</v>
      </c>
      <c r="B22" s="43" t="s">
        <v>50</v>
      </c>
      <c r="C22" s="44"/>
      <c r="D22" s="45"/>
      <c r="E22" s="66" t="s">
        <v>57</v>
      </c>
      <c r="F22" s="46">
        <v>300</v>
      </c>
      <c r="G22" s="47">
        <v>120.7</v>
      </c>
      <c r="H22" s="42"/>
    </row>
    <row r="23" spans="1:10" x14ac:dyDescent="0.25">
      <c r="A23" s="43" t="s">
        <v>103</v>
      </c>
      <c r="B23" s="43" t="s">
        <v>51</v>
      </c>
      <c r="C23" s="44"/>
      <c r="D23" s="45"/>
      <c r="E23" s="66" t="s">
        <v>57</v>
      </c>
      <c r="F23" s="46">
        <v>90</v>
      </c>
      <c r="G23" s="47">
        <v>45</v>
      </c>
      <c r="H23" s="42"/>
    </row>
    <row r="24" spans="1:10" x14ac:dyDescent="0.25">
      <c r="A24" s="43" t="s">
        <v>103</v>
      </c>
      <c r="B24" s="72" t="s">
        <v>66</v>
      </c>
      <c r="C24" s="44"/>
      <c r="D24" s="45"/>
      <c r="E24" s="66" t="s">
        <v>57</v>
      </c>
      <c r="F24" s="46">
        <v>290</v>
      </c>
      <c r="G24" s="47">
        <v>219</v>
      </c>
      <c r="H24" s="42"/>
    </row>
    <row r="25" spans="1:10" x14ac:dyDescent="0.25">
      <c r="A25" s="79"/>
      <c r="B25" s="43"/>
      <c r="C25" s="44"/>
      <c r="D25" s="45"/>
      <c r="E25" s="70"/>
      <c r="F25" s="46"/>
      <c r="G25" s="47"/>
      <c r="H25" s="42"/>
    </row>
    <row r="26" spans="1:10" x14ac:dyDescent="0.25">
      <c r="A26" s="43"/>
      <c r="B26" s="43"/>
      <c r="C26" s="44"/>
      <c r="D26" s="45"/>
      <c r="E26" s="66"/>
      <c r="F26" s="46"/>
      <c r="G26" s="47"/>
      <c r="H26" s="42"/>
    </row>
    <row r="27" spans="1:10" x14ac:dyDescent="0.25">
      <c r="A27" s="43"/>
      <c r="B27" s="43"/>
      <c r="C27" s="44"/>
      <c r="D27" s="45"/>
      <c r="E27" s="66"/>
      <c r="F27" s="46"/>
      <c r="G27" s="47"/>
      <c r="H27" s="42"/>
    </row>
    <row r="28" spans="1:10" x14ac:dyDescent="0.25">
      <c r="A28" s="43"/>
      <c r="B28" s="69"/>
      <c r="C28" s="44"/>
      <c r="D28" s="45"/>
      <c r="E28" s="66"/>
      <c r="F28" s="46"/>
      <c r="G28" s="47"/>
      <c r="H28" s="42"/>
    </row>
    <row r="29" spans="1:10" x14ac:dyDescent="0.25">
      <c r="A29" s="43"/>
      <c r="B29" s="43"/>
      <c r="C29" s="44"/>
      <c r="D29" s="45"/>
      <c r="E29" s="66"/>
      <c r="F29" s="46"/>
      <c r="G29" s="47"/>
      <c r="H29" s="42"/>
    </row>
    <row r="30" spans="1:10" x14ac:dyDescent="0.25">
      <c r="A30" s="43"/>
      <c r="B30" s="43"/>
      <c r="C30" s="44"/>
      <c r="D30" s="45"/>
      <c r="E30" s="70"/>
      <c r="F30" s="46"/>
      <c r="G30" s="47"/>
      <c r="H30" s="42"/>
    </row>
    <row r="31" spans="1:10" x14ac:dyDescent="0.25">
      <c r="A31" s="43"/>
      <c r="B31" s="69"/>
      <c r="C31" s="44"/>
      <c r="D31" s="45"/>
      <c r="E31" s="66"/>
      <c r="F31" s="46"/>
      <c r="G31" s="47"/>
      <c r="H31" s="42"/>
    </row>
    <row r="32" spans="1:10" x14ac:dyDescent="0.25">
      <c r="A32" s="43"/>
      <c r="B32" s="43"/>
      <c r="C32" s="44"/>
      <c r="D32" s="45"/>
      <c r="E32" s="66"/>
      <c r="F32" s="46"/>
      <c r="G32" s="47"/>
      <c r="H32" s="42"/>
    </row>
    <row r="33" spans="1:8" x14ac:dyDescent="0.25">
      <c r="A33" s="43"/>
      <c r="B33" s="43"/>
      <c r="C33" s="44"/>
      <c r="D33" s="45"/>
      <c r="E33" s="66"/>
      <c r="F33" s="46"/>
      <c r="G33" s="47"/>
      <c r="H33" s="42"/>
    </row>
    <row r="34" spans="1:8" x14ac:dyDescent="0.25">
      <c r="A34" s="43"/>
      <c r="B34" s="43"/>
      <c r="C34" s="44"/>
      <c r="D34" s="45"/>
      <c r="E34" s="66"/>
      <c r="F34" s="46"/>
      <c r="G34" s="47"/>
      <c r="H34" s="42"/>
    </row>
    <row r="35" spans="1:8" ht="15" customHeight="1" x14ac:dyDescent="0.25">
      <c r="A35" s="62"/>
      <c r="B35" s="43"/>
      <c r="C35" s="44"/>
      <c r="D35" s="45"/>
      <c r="E35" s="67"/>
      <c r="F35" s="46"/>
      <c r="G35" s="47"/>
      <c r="H35" s="42"/>
    </row>
    <row r="36" spans="1:8" x14ac:dyDescent="0.25">
      <c r="A36" s="43"/>
      <c r="B36" s="43"/>
      <c r="C36" s="44"/>
      <c r="D36" s="45"/>
      <c r="E36" s="66"/>
      <c r="F36" s="46"/>
      <c r="G36" s="47"/>
      <c r="H36" s="41"/>
    </row>
    <row r="37" spans="1:8" x14ac:dyDescent="0.25">
      <c r="A37" s="43"/>
      <c r="B37" s="43"/>
      <c r="C37" s="44"/>
      <c r="D37" s="45"/>
      <c r="E37" s="66"/>
      <c r="F37" s="46"/>
      <c r="G37" s="48"/>
      <c r="H37" s="41"/>
    </row>
    <row r="38" spans="1:8" x14ac:dyDescent="0.25">
      <c r="A38" s="43"/>
      <c r="B38" s="43"/>
      <c r="C38" s="73"/>
      <c r="D38" s="74"/>
      <c r="E38" s="75"/>
      <c r="F38" s="76"/>
      <c r="G38" s="77"/>
      <c r="H38" s="41"/>
    </row>
    <row r="39" spans="1:8" x14ac:dyDescent="0.25">
      <c r="A39" s="58"/>
      <c r="B39" s="58"/>
      <c r="C39" s="59"/>
      <c r="D39" s="60"/>
      <c r="E39" s="68"/>
      <c r="F39" s="59"/>
      <c r="G39" s="61"/>
      <c r="H39" s="41"/>
    </row>
    <row r="40" spans="1:8" ht="20.25" customHeight="1" thickBot="1" x14ac:dyDescent="0.3">
      <c r="A40" s="63"/>
      <c r="B40" s="49" t="s">
        <v>26</v>
      </c>
      <c r="C40" s="49"/>
      <c r="D40" s="49"/>
      <c r="E40" s="49"/>
      <c r="F40" s="50">
        <f>SUM(F21:F39)</f>
        <v>980</v>
      </c>
      <c r="G40" s="51">
        <f>SUM(G21:G39)</f>
        <v>709.07999999999993</v>
      </c>
      <c r="H40" s="52"/>
    </row>
    <row r="41" spans="1:8" ht="15.75" thickTop="1" x14ac:dyDescent="0.25"/>
    <row r="43" spans="1:8" x14ac:dyDescent="0.25">
      <c r="G43" s="78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Trade Show Budget Tracking</vt:lpstr>
      <vt:lpstr>KL 24 Jan Nippon</vt:lpstr>
      <vt:lpstr>ITB KL Briefing</vt:lpstr>
      <vt:lpstr>KL Meeting Unesco</vt:lpstr>
      <vt:lpstr>MTEX &amp; FATA </vt:lpstr>
      <vt:lpstr>AP HMTC</vt:lpstr>
      <vt:lpstr>Cruise Liner</vt:lpstr>
      <vt:lpstr>PICAF</vt:lpstr>
      <vt:lpstr>MHTC </vt:lpstr>
      <vt:lpstr>MyHT2020 Campaign</vt:lpstr>
      <vt:lpstr>'AP HMTC'!Print_Area</vt:lpstr>
      <vt:lpstr>'Cruise Liner'!Print_Area</vt:lpstr>
      <vt:lpstr>'ITB KL Briefing'!Print_Area</vt:lpstr>
      <vt:lpstr>'KL 24 Jan Nippon'!Print_Area</vt:lpstr>
      <vt:lpstr>'KL Meeting Unesco'!Print_Area</vt:lpstr>
      <vt:lpstr>'MHTC '!Print_Area</vt:lpstr>
      <vt:lpstr>'MTEX &amp; FATA '!Print_Area</vt:lpstr>
      <vt:lpstr>'MyHT2020 Campaign'!Print_Area</vt:lpstr>
      <vt:lpstr>PICAF!Print_Area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2019-11-07T09:54:22Z</cp:lastPrinted>
  <dcterms:created xsi:type="dcterms:W3CDTF">2019-11-07T08:45:01Z</dcterms:created>
  <dcterms:modified xsi:type="dcterms:W3CDTF">2019-11-07T10:03:11Z</dcterms:modified>
</cp:coreProperties>
</file>