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241C2BF9-B7E8-43EB-A2C0-343766DD9884}" xr6:coauthVersionLast="45" xr6:coauthVersionMax="45" xr10:uidLastSave="{00000000-0000-0000-0000-000000000000}"/>
  <bookViews>
    <workbookView xWindow="105" yWindow="150" windowWidth="20370" windowHeight="6615" xr2:uid="{243B7E8A-B89E-4E11-AD06-BDB38399C5A2}"/>
  </bookViews>
  <sheets>
    <sheet name="Sheet1" sheetId="1" r:id="rId1"/>
  </sheets>
  <definedNames>
    <definedName name="_xlnm._FilterDatabase" localSheetId="0" hidden="1">Sheet1!$A$4:$K$71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3" i="1" l="1"/>
  <c r="L41" i="1" l="1"/>
  <c r="L39" i="1"/>
  <c r="L34" i="1"/>
  <c r="G75" i="1" l="1"/>
  <c r="G76" i="1" s="1"/>
  <c r="J75" i="1" l="1"/>
</calcChain>
</file>

<file path=xl/sharedStrings.xml><?xml version="1.0" encoding="utf-8"?>
<sst xmlns="http://schemas.openxmlformats.org/spreadsheetml/2006/main" count="334" uniqueCount="103">
  <si>
    <t xml:space="preserve">ADVERTISEMENT - MAGAZINES               </t>
  </si>
  <si>
    <t>Date : 07/05/2019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</si>
  <si>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</si>
  <si>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</si>
  <si>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</si>
  <si>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</si>
  <si>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</si>
  <si>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</si>
  <si>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</si>
  <si>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</si>
  <si>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</si>
  <si>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</si>
  <si>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</si>
  <si>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V2019/275</t>
  </si>
  <si>
    <t>TT</t>
  </si>
  <si>
    <t>INK PUBLISHING PTE LTD</t>
  </si>
  <si>
    <t>ADS - MAGAZINE QATAR(SGD9300@3.0448)</t>
  </si>
  <si>
    <t>ADS - MAGAZINE SILVERKRS(SGD18200@3.0448</t>
  </si>
  <si>
    <t>ADS - MAGAZINE SILKWINDS (SGD3000@3.0448</t>
  </si>
  <si>
    <t>BANK CHARGES</t>
  </si>
  <si>
    <t>V2019/342</t>
  </si>
  <si>
    <t>QATAR AIRWAYS -ORYX(APR19)SGD9.3K@3.0722</t>
  </si>
  <si>
    <t>S'PRE AIRELINE- SK (APR19)SGD18.2K@3.072</t>
  </si>
  <si>
    <t>S'PRE AIRELINE- SK (APR19)SGD3K @3.0722</t>
  </si>
  <si>
    <t>V2019/382</t>
  </si>
  <si>
    <t>PGTEFT4082</t>
  </si>
  <si>
    <t>MARKET SOURCE SDN BHD</t>
  </si>
  <si>
    <t>ADS - EZ AUSTRALIA MAGAZINE - 4 ISSUES</t>
  </si>
  <si>
    <t>SST 6%</t>
  </si>
  <si>
    <t xml:space="preserve">Levy </t>
  </si>
  <si>
    <t>PGT</t>
  </si>
  <si>
    <t>V2019/532</t>
  </si>
  <si>
    <t>QATAR AIRWAYS-ORYX(JUN'19)SGD9300@3.087</t>
  </si>
  <si>
    <t>S'PRE AIRLINES-SK(JUN'19)SGD18200@3.087</t>
  </si>
  <si>
    <t>S'PRE AIRLINES-SK(JUN'19)SGD3000@3.087</t>
  </si>
  <si>
    <t>V2019/582</t>
  </si>
  <si>
    <t>PGTEFT4242</t>
  </si>
  <si>
    <t>LEISURE GUIDE PUBLISHING SDN BHD</t>
  </si>
  <si>
    <t>ADS - MAGAZINE</t>
  </si>
  <si>
    <t>V2019/617</t>
  </si>
  <si>
    <t>QATAR AIRWAYS-ORYX(JUL'19)SGD9,300@3.064</t>
  </si>
  <si>
    <t>S'PRE AIRLINE-SK(JUL'19)SGD18.2K@3.064</t>
  </si>
  <si>
    <t>S'PRE AIRLINE-SW(JUL'19)SGD3,000@3.064</t>
  </si>
  <si>
    <t>V2019/640</t>
  </si>
  <si>
    <t>688423</t>
  </si>
  <si>
    <t>PHAR PARTNERSHIPS (MALAYSIA) SDN BHD</t>
  </si>
  <si>
    <t>FULL PAGE PRINT ADS TRAVEL3SIXTY JUL'19</t>
  </si>
  <si>
    <t>6% SST</t>
  </si>
  <si>
    <t>V2019/658</t>
  </si>
  <si>
    <t>PGTEFT4302</t>
  </si>
  <si>
    <t>MARKETSOURCE SDN BHD</t>
  </si>
  <si>
    <t>ADVERTISING FOR ESSENZE MAGAZINE</t>
  </si>
  <si>
    <t>V2019/721</t>
  </si>
  <si>
    <t>688437</t>
  </si>
  <si>
    <t>FULL PAGE PRINT ADS ON TRAVEL3SIXTY</t>
  </si>
  <si>
    <t>V2019/845</t>
  </si>
  <si>
    <t>688451</t>
  </si>
  <si>
    <t>FULL PAGE ADS ON TRAVEL3SIXTY-SEP'19</t>
  </si>
  <si>
    <t>V2019/906</t>
  </si>
  <si>
    <t>QATAR AIRWAYS-ORYX(OCT19)SGD9300@3.0631</t>
  </si>
  <si>
    <t>V2019/944</t>
  </si>
  <si>
    <t>688466</t>
  </si>
  <si>
    <t>PHAR PARTNERSHIP (MALAYSIA) SDN BHD</t>
  </si>
  <si>
    <t>FULL PAGE ADS ON TRAVEL3SIXTY-OCT'19</t>
  </si>
  <si>
    <t>V2019/946</t>
  </si>
  <si>
    <t>S'PRE AIRLINES-SK(OCT'19)SGD18.2K@3.081</t>
  </si>
  <si>
    <t>S'PRE AIRLINES-SW(OCT'19)SGD3,000@3.081</t>
  </si>
  <si>
    <t>V2019/1070</t>
  </si>
  <si>
    <t>688481</t>
  </si>
  <si>
    <t>V2019/1140</t>
  </si>
  <si>
    <t>QATAR AIRWAYS-ORYX(DEC'19)SGD9.3K@3.0997</t>
  </si>
  <si>
    <t>V2019/1141</t>
  </si>
  <si>
    <t>MOTIVATE MEDIA GROUP</t>
  </si>
  <si>
    <t>EMIRATEAIRLINE-OS(11/19)USD12,690@4.1897</t>
  </si>
  <si>
    <t>V2019/1182</t>
  </si>
  <si>
    <t>688498</t>
  </si>
  <si>
    <t>FULL PAGE PRINT ON TRAVEL3SIXTY-DEC'19</t>
  </si>
  <si>
    <t>V2019/1190</t>
  </si>
  <si>
    <t>S'PRE AIRLINES-SK(DEC'19)SGD18.2K@3.0909</t>
  </si>
  <si>
    <t>S'PRE AIRLINES-SW(DEC'19)SGD3K@3.0909</t>
  </si>
  <si>
    <t>V2019/1191</t>
  </si>
  <si>
    <t>EMIR.AIRLINE-OS(DEC'19)USD12,690@4.1887</t>
  </si>
  <si>
    <t>V2019/1194</t>
  </si>
  <si>
    <t>UNITY MEDIA PTE LTD</t>
  </si>
  <si>
    <t>V2019/1223</t>
  </si>
  <si>
    <t>V2019/1253</t>
  </si>
  <si>
    <t>PGTEFT4789</t>
  </si>
  <si>
    <t>ADVERTISING ESSENZE MAGAZINE(AUS)</t>
  </si>
  <si>
    <t>V2019/1276</t>
  </si>
  <si>
    <t>PT CITILINK INDONESIA</t>
  </si>
  <si>
    <t>ADS ON CITILINK INFLIGHT-NOV'19</t>
  </si>
  <si>
    <t>ADS ON CITILINK INFLIGHT-DEC'19</t>
  </si>
  <si>
    <t>QANTAS AIRLINE (DEC'19)SGD11,828.42@3.075</t>
  </si>
  <si>
    <t>SAWASDEE (DEC'19)SGD17,765.12@3.075</t>
  </si>
  <si>
    <t>Qatar</t>
  </si>
  <si>
    <t>Silverkrs</t>
  </si>
  <si>
    <t xml:space="preserve">Silkwinds </t>
  </si>
  <si>
    <t>Bank</t>
  </si>
  <si>
    <t>Travel3sixty</t>
  </si>
  <si>
    <t>Emirates</t>
  </si>
  <si>
    <t>qantas</t>
  </si>
  <si>
    <t>sawasdee</t>
  </si>
  <si>
    <t>Citilink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</si>
</sst>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7" fontId="0" fillId="0" borderId="0" xfId="0" applyNumberFormat="1"/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" fontId="0" fillId="2" borderId="0" xfId="0" applyNumberFormat="1" applyFill="1"/>
    <xf numFmtId="4" fontId="0" fillId="0" borderId="0" xfId="0" applyNumberFormat="1"/>
    <xf numFmtId="164" fontId="0" fillId="2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0" fillId="0" borderId="0" xfId="0" applyNumberFormat="1" applyFill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770B-677E-495E-BB60-C3127809E0AF}">
  <dimension ref="A1:L78"/>
  <sheetViews>
    <sheetView tabSelected="1" topLeftCell="A25" workbookViewId="0">
      <selection activeCell="F47" sqref="F4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1.875" bestFit="1" customWidth="1"/>
    <col min="6" max="6" width="39.75" bestFit="1" customWidth="1"/>
    <col min="7" max="10" width="12.625" customWidth="1"/>
  </cols>
  <sheetData>
    <row r="1" spans="1:11" ht="23.1" customHeight="1" x14ac:dyDescent="0.1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0.100000000000001" customHeight="1" x14ac:dyDescent="0.1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1" ht="20.100000000000001" customHeight="1" x14ac:dyDescent="0.1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  <c r="I4" s="1" t="s">
        <v>10</v>
      </c>
      <c r="J4" s="1" t="s">
        <v>11</v>
      </c>
    </row>
    <row r="5" spans="1:11" ht="12" thickTop="1" x14ac:dyDescent="0.15">
      <c r="A5" s="2"/>
      <c r="B5" s="3"/>
      <c r="C5" s="4"/>
      <c r="D5" s="4"/>
      <c r="E5" s="4" t="s">
        <v>12</v>
      </c>
      <c r="F5" s="4"/>
      <c r="G5" s="5"/>
      <c r="H5" s="69"/>
      <c r="I5" s="5"/>
      <c r="J5" s="5">
        <v>287232.44</v>
      </c>
      <c r="K5" t="s">
        <v>30</v>
      </c>
    </row>
    <row r="6" spans="1:11" s="16" customFormat="1" x14ac:dyDescent="0.15">
      <c r="A6" s="12">
        <v>43550</v>
      </c>
      <c r="B6" s="13">
        <v>141</v>
      </c>
      <c r="C6" s="14" t="s">
        <v>13</v>
      </c>
      <c r="D6" s="14" t="s">
        <v>14</v>
      </c>
      <c r="E6" s="14" t="s">
        <v>15</v>
      </c>
      <c r="F6" s="14" t="s">
        <v>16</v>
      </c>
      <c r="G6" s="15">
        <v>28316.639999999999</v>
      </c>
      <c r="H6" s="15" t="s">
        <v>94</v>
      </c>
      <c r="I6" s="15"/>
      <c r="J6" s="15">
        <v>315549.08</v>
      </c>
      <c r="K6" s="16" t="s">
        <v>29</v>
      </c>
    </row>
    <row r="7" spans="1:11" x14ac:dyDescent="0.15">
      <c r="A7" s="2">
        <v>43550</v>
      </c>
      <c r="B7" s="3">
        <v>141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55415.360000000001</v>
      </c>
      <c r="H7" s="76" t="s">
        <v>95</v>
      </c>
      <c r="I7" s="5"/>
      <c r="J7" s="5">
        <v>370964.44</v>
      </c>
      <c r="K7" t="s">
        <v>30</v>
      </c>
    </row>
    <row r="8" spans="1:11" x14ac:dyDescent="0.15">
      <c r="A8" s="2">
        <v>43550</v>
      </c>
      <c r="B8" s="3">
        <v>141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9134.4</v>
      </c>
      <c r="H8" s="76" t="s">
        <v>96</v>
      </c>
      <c r="I8" s="5"/>
      <c r="J8" s="5">
        <v>380098.84</v>
      </c>
      <c r="K8" t="s">
        <v>30</v>
      </c>
    </row>
    <row r="9" spans="1:11" x14ac:dyDescent="0.15">
      <c r="A9" s="2">
        <v>43550</v>
      </c>
      <c r="B9" s="3">
        <v>141</v>
      </c>
      <c r="C9" s="4" t="s">
        <v>13</v>
      </c>
      <c r="D9" s="4" t="s">
        <v>14</v>
      </c>
      <c r="E9" s="4" t="s">
        <v>15</v>
      </c>
      <c r="F9" s="4" t="s">
        <v>19</v>
      </c>
      <c r="G9" s="5">
        <v>10</v>
      </c>
      <c r="H9" s="76" t="s">
        <v>97</v>
      </c>
      <c r="I9" s="5"/>
      <c r="J9" s="5">
        <v>380108.84</v>
      </c>
      <c r="K9" t="s">
        <v>30</v>
      </c>
    </row>
    <row r="10" spans="1:11" s="16" customFormat="1" x14ac:dyDescent="0.15">
      <c r="A10" s="12">
        <v>43563</v>
      </c>
      <c r="B10" s="13">
        <v>151</v>
      </c>
      <c r="C10" s="14" t="s">
        <v>20</v>
      </c>
      <c r="D10" s="14" t="s">
        <v>14</v>
      </c>
      <c r="E10" s="14" t="s">
        <v>15</v>
      </c>
      <c r="F10" s="14" t="s">
        <v>21</v>
      </c>
      <c r="G10" s="15">
        <v>28571.46</v>
      </c>
      <c r="H10" s="15" t="s">
        <v>94</v>
      </c>
      <c r="I10" s="15"/>
      <c r="J10" s="15">
        <v>408680.3</v>
      </c>
      <c r="K10" s="16" t="s">
        <v>29</v>
      </c>
    </row>
    <row r="11" spans="1:11" x14ac:dyDescent="0.15">
      <c r="A11" s="2">
        <v>43563</v>
      </c>
      <c r="B11" s="3">
        <v>151</v>
      </c>
      <c r="C11" s="4" t="s">
        <v>20</v>
      </c>
      <c r="D11" s="4" t="s">
        <v>14</v>
      </c>
      <c r="E11" s="4" t="s">
        <v>15</v>
      </c>
      <c r="F11" s="4" t="s">
        <v>22</v>
      </c>
      <c r="G11" s="5">
        <v>55914.04</v>
      </c>
      <c r="H11" s="76" t="s">
        <v>95</v>
      </c>
      <c r="I11" s="5"/>
      <c r="J11" s="5">
        <v>464594.34</v>
      </c>
      <c r="K11" t="s">
        <v>30</v>
      </c>
    </row>
    <row r="12" spans="1:11" x14ac:dyDescent="0.15">
      <c r="A12" s="2">
        <v>43563</v>
      </c>
      <c r="B12" s="3">
        <v>151</v>
      </c>
      <c r="C12" s="4" t="s">
        <v>20</v>
      </c>
      <c r="D12" s="4" t="s">
        <v>14</v>
      </c>
      <c r="E12" s="4" t="s">
        <v>15</v>
      </c>
      <c r="F12" s="4" t="s">
        <v>23</v>
      </c>
      <c r="G12" s="5">
        <v>9216.6</v>
      </c>
      <c r="H12" s="76" t="s">
        <v>96</v>
      </c>
      <c r="I12" s="5"/>
      <c r="J12" s="5">
        <v>473810.94</v>
      </c>
      <c r="K12" t="s">
        <v>30</v>
      </c>
    </row>
    <row r="13" spans="1:11" x14ac:dyDescent="0.15">
      <c r="A13" s="2">
        <v>43563</v>
      </c>
      <c r="B13" s="3">
        <v>151</v>
      </c>
      <c r="C13" s="4" t="s">
        <v>20</v>
      </c>
      <c r="D13" s="4" t="s">
        <v>14</v>
      </c>
      <c r="E13" s="4" t="s">
        <v>15</v>
      </c>
      <c r="F13" s="4" t="s">
        <v>19</v>
      </c>
      <c r="G13" s="5">
        <v>10</v>
      </c>
      <c r="H13" s="76" t="s">
        <v>97</v>
      </c>
      <c r="I13" s="5"/>
      <c r="J13" s="5">
        <v>473820.94</v>
      </c>
      <c r="K13" t="s">
        <v>30</v>
      </c>
    </row>
    <row r="14" spans="1:11" x14ac:dyDescent="0.15">
      <c r="A14" s="2">
        <v>43584</v>
      </c>
      <c r="B14" s="3">
        <v>151</v>
      </c>
      <c r="C14" s="4" t="s">
        <v>24</v>
      </c>
      <c r="D14" s="4" t="s">
        <v>25</v>
      </c>
      <c r="E14" s="4" t="s">
        <v>26</v>
      </c>
      <c r="F14" s="4" t="s">
        <v>27</v>
      </c>
      <c r="G14" s="5">
        <v>9400</v>
      </c>
      <c r="H14" s="76"/>
      <c r="I14" s="5"/>
      <c r="J14" s="5">
        <v>483220.94</v>
      </c>
      <c r="K14" t="s">
        <v>30</v>
      </c>
    </row>
    <row r="15" spans="1:11" x14ac:dyDescent="0.15">
      <c r="A15" s="6">
        <v>43584</v>
      </c>
      <c r="B15" s="8">
        <v>151</v>
      </c>
      <c r="C15" s="9" t="s">
        <v>24</v>
      </c>
      <c r="D15" s="9" t="s">
        <v>25</v>
      </c>
      <c r="E15" s="9" t="s">
        <v>26</v>
      </c>
      <c r="F15" s="9" t="s">
        <v>28</v>
      </c>
      <c r="G15" s="11">
        <v>564</v>
      </c>
      <c r="H15" s="76"/>
      <c r="I15" s="11"/>
      <c r="J15" s="11">
        <v>483784.94</v>
      </c>
      <c r="K15" t="s">
        <v>30</v>
      </c>
    </row>
    <row r="16" spans="1:11" s="16" customFormat="1" x14ac:dyDescent="0.15">
      <c r="A16" s="12">
        <v>43633</v>
      </c>
      <c r="B16" s="13">
        <v>51</v>
      </c>
      <c r="C16" s="14" t="s">
        <v>31</v>
      </c>
      <c r="D16" s="14" t="s">
        <v>14</v>
      </c>
      <c r="E16" s="14" t="s">
        <v>15</v>
      </c>
      <c r="F16" s="14" t="s">
        <v>32</v>
      </c>
      <c r="G16" s="15">
        <v>28709.1</v>
      </c>
      <c r="H16" s="15" t="s">
        <v>94</v>
      </c>
      <c r="I16" s="15"/>
      <c r="J16" s="15">
        <v>225261.6</v>
      </c>
      <c r="K16" s="16" t="s">
        <v>29</v>
      </c>
    </row>
    <row r="17" spans="1:11" x14ac:dyDescent="0.15">
      <c r="A17" s="2">
        <v>43633</v>
      </c>
      <c r="B17" s="3">
        <v>51</v>
      </c>
      <c r="C17" s="4" t="s">
        <v>31</v>
      </c>
      <c r="D17" s="4" t="s">
        <v>14</v>
      </c>
      <c r="E17" s="4" t="s">
        <v>15</v>
      </c>
      <c r="F17" s="4" t="s">
        <v>33</v>
      </c>
      <c r="G17" s="5">
        <v>56183.4</v>
      </c>
      <c r="H17" s="76" t="s">
        <v>95</v>
      </c>
      <c r="I17" s="5"/>
      <c r="J17" s="5">
        <v>281445</v>
      </c>
      <c r="K17" t="s">
        <v>30</v>
      </c>
    </row>
    <row r="18" spans="1:11" x14ac:dyDescent="0.15">
      <c r="A18" s="2">
        <v>43633</v>
      </c>
      <c r="B18" s="3">
        <v>51</v>
      </c>
      <c r="C18" s="4" t="s">
        <v>31</v>
      </c>
      <c r="D18" s="4" t="s">
        <v>14</v>
      </c>
      <c r="E18" s="4" t="s">
        <v>15</v>
      </c>
      <c r="F18" s="4" t="s">
        <v>34</v>
      </c>
      <c r="G18" s="5">
        <v>9261</v>
      </c>
      <c r="H18" s="76" t="s">
        <v>96</v>
      </c>
      <c r="I18" s="5"/>
      <c r="J18" s="5">
        <v>290706</v>
      </c>
      <c r="K18" t="s">
        <v>30</v>
      </c>
    </row>
    <row r="19" spans="1:11" x14ac:dyDescent="0.15">
      <c r="A19" s="6">
        <v>43633</v>
      </c>
      <c r="B19" s="8">
        <v>51</v>
      </c>
      <c r="C19" s="9" t="s">
        <v>31</v>
      </c>
      <c r="D19" s="9" t="s">
        <v>14</v>
      </c>
      <c r="E19" s="9" t="s">
        <v>15</v>
      </c>
      <c r="F19" s="9" t="s">
        <v>19</v>
      </c>
      <c r="G19" s="11">
        <v>10</v>
      </c>
      <c r="H19" s="76"/>
      <c r="I19" s="11"/>
      <c r="J19" s="11">
        <v>290716</v>
      </c>
      <c r="K19" t="s">
        <v>30</v>
      </c>
    </row>
    <row r="20" spans="1:11" x14ac:dyDescent="0.15">
      <c r="A20" s="23">
        <v>43647</v>
      </c>
      <c r="B20" s="24">
        <v>61</v>
      </c>
      <c r="C20" s="25" t="s">
        <v>35</v>
      </c>
      <c r="D20" s="25" t="s">
        <v>36</v>
      </c>
      <c r="E20" s="25" t="s">
        <v>37</v>
      </c>
      <c r="F20" s="25" t="s">
        <v>38</v>
      </c>
      <c r="G20" s="26">
        <v>1500</v>
      </c>
      <c r="H20" s="76"/>
      <c r="I20" s="26"/>
      <c r="J20" s="26">
        <v>292216</v>
      </c>
      <c r="K20" t="s">
        <v>30</v>
      </c>
    </row>
    <row r="21" spans="1:11" s="16" customFormat="1" ht="21.75" customHeight="1" x14ac:dyDescent="0.15">
      <c r="A21" s="12">
        <v>43655</v>
      </c>
      <c r="B21" s="13">
        <v>61</v>
      </c>
      <c r="C21" s="14" t="s">
        <v>39</v>
      </c>
      <c r="D21" s="14" t="s">
        <v>14</v>
      </c>
      <c r="E21" s="14" t="s">
        <v>15</v>
      </c>
      <c r="F21" s="14" t="s">
        <v>40</v>
      </c>
      <c r="G21" s="15">
        <v>28501.71</v>
      </c>
      <c r="H21" s="15" t="s">
        <v>94</v>
      </c>
      <c r="I21" s="15"/>
      <c r="J21" s="15">
        <v>320717.71000000002</v>
      </c>
      <c r="K21" s="16" t="s">
        <v>29</v>
      </c>
    </row>
    <row r="22" spans="1:11" x14ac:dyDescent="0.15">
      <c r="A22" s="23">
        <v>43655</v>
      </c>
      <c r="B22" s="24">
        <v>61</v>
      </c>
      <c r="C22" s="25" t="s">
        <v>39</v>
      </c>
      <c r="D22" s="25" t="s">
        <v>14</v>
      </c>
      <c r="E22" s="25" t="s">
        <v>15</v>
      </c>
      <c r="F22" s="25" t="s">
        <v>41</v>
      </c>
      <c r="G22" s="26">
        <v>55777.54</v>
      </c>
      <c r="H22" s="76" t="s">
        <v>95</v>
      </c>
      <c r="I22" s="26"/>
      <c r="J22" s="26">
        <v>376495.25</v>
      </c>
      <c r="K22" t="s">
        <v>30</v>
      </c>
    </row>
    <row r="23" spans="1:11" x14ac:dyDescent="0.15">
      <c r="A23" s="23">
        <v>43655</v>
      </c>
      <c r="B23" s="24">
        <v>61</v>
      </c>
      <c r="C23" s="25" t="s">
        <v>39</v>
      </c>
      <c r="D23" s="25" t="s">
        <v>14</v>
      </c>
      <c r="E23" s="25" t="s">
        <v>15</v>
      </c>
      <c r="F23" s="25" t="s">
        <v>42</v>
      </c>
      <c r="G23" s="26">
        <v>9194.1</v>
      </c>
      <c r="H23" s="76" t="s">
        <v>96</v>
      </c>
      <c r="I23" s="26"/>
      <c r="J23" s="26">
        <v>385689.35</v>
      </c>
      <c r="K23" t="s">
        <v>30</v>
      </c>
    </row>
    <row r="24" spans="1:11" x14ac:dyDescent="0.15">
      <c r="A24" s="23">
        <v>43655</v>
      </c>
      <c r="B24" s="24">
        <v>61</v>
      </c>
      <c r="C24" s="25" t="s">
        <v>39</v>
      </c>
      <c r="D24" s="25" t="s">
        <v>14</v>
      </c>
      <c r="E24" s="25" t="s">
        <v>15</v>
      </c>
      <c r="F24" s="25" t="s">
        <v>19</v>
      </c>
      <c r="G24" s="26">
        <v>10</v>
      </c>
      <c r="H24" s="76"/>
      <c r="I24" s="26"/>
      <c r="J24" s="26">
        <v>385699.35</v>
      </c>
      <c r="K24" t="s">
        <v>30</v>
      </c>
    </row>
    <row r="25" spans="1:11" x14ac:dyDescent="0.15">
      <c r="A25" s="23">
        <v>43658</v>
      </c>
      <c r="B25" s="24">
        <v>61</v>
      </c>
      <c r="C25" s="25" t="s">
        <v>43</v>
      </c>
      <c r="D25" s="25" t="s">
        <v>44</v>
      </c>
      <c r="E25" s="25" t="s">
        <v>45</v>
      </c>
      <c r="F25" s="25" t="s">
        <v>46</v>
      </c>
      <c r="G25" s="26">
        <v>16000</v>
      </c>
      <c r="H25" s="76" t="s">
        <v>98</v>
      </c>
      <c r="I25" s="26"/>
      <c r="J25" s="26">
        <v>401699.35</v>
      </c>
      <c r="K25" t="s">
        <v>30</v>
      </c>
    </row>
    <row r="26" spans="1:11" x14ac:dyDescent="0.15">
      <c r="A26" s="23">
        <v>43658</v>
      </c>
      <c r="B26" s="24">
        <v>61</v>
      </c>
      <c r="C26" s="25" t="s">
        <v>43</v>
      </c>
      <c r="D26" s="25" t="s">
        <v>44</v>
      </c>
      <c r="E26" s="25" t="s">
        <v>45</v>
      </c>
      <c r="F26" s="25" t="s">
        <v>47</v>
      </c>
      <c r="G26" s="26">
        <v>960</v>
      </c>
      <c r="H26" s="76" t="s">
        <v>98</v>
      </c>
      <c r="I26" s="26"/>
      <c r="J26" s="26">
        <v>402659.35</v>
      </c>
      <c r="K26" t="s">
        <v>30</v>
      </c>
    </row>
    <row r="27" spans="1:11" x14ac:dyDescent="0.15">
      <c r="A27" s="23">
        <v>43670</v>
      </c>
      <c r="B27" s="24">
        <v>61</v>
      </c>
      <c r="C27" s="25" t="s">
        <v>48</v>
      </c>
      <c r="D27" s="25" t="s">
        <v>49</v>
      </c>
      <c r="E27" s="25" t="s">
        <v>50</v>
      </c>
      <c r="F27" s="25" t="s">
        <v>51</v>
      </c>
      <c r="G27" s="26">
        <v>6000</v>
      </c>
      <c r="H27" s="76"/>
      <c r="I27" s="26"/>
      <c r="J27" s="26">
        <v>408659.35</v>
      </c>
      <c r="K27" t="s">
        <v>30</v>
      </c>
    </row>
    <row r="28" spans="1:11" x14ac:dyDescent="0.15">
      <c r="A28" s="27">
        <v>43670</v>
      </c>
      <c r="B28" s="28">
        <v>61</v>
      </c>
      <c r="C28" s="29" t="s">
        <v>48</v>
      </c>
      <c r="D28" s="29" t="s">
        <v>49</v>
      </c>
      <c r="E28" s="29" t="s">
        <v>50</v>
      </c>
      <c r="F28" s="29" t="s">
        <v>47</v>
      </c>
      <c r="G28" s="30">
        <v>360</v>
      </c>
      <c r="H28" s="76"/>
      <c r="I28" s="30"/>
      <c r="J28" s="30">
        <v>409019.35</v>
      </c>
      <c r="K28" t="s">
        <v>30</v>
      </c>
    </row>
    <row r="29" spans="1:11" x14ac:dyDescent="0.15">
      <c r="A29" s="31">
        <v>43683</v>
      </c>
      <c r="B29" s="32">
        <v>71</v>
      </c>
      <c r="C29" s="33" t="s">
        <v>52</v>
      </c>
      <c r="D29" s="33" t="s">
        <v>53</v>
      </c>
      <c r="E29" s="33" t="s">
        <v>45</v>
      </c>
      <c r="F29" s="33" t="s">
        <v>54</v>
      </c>
      <c r="G29" s="34">
        <v>16000</v>
      </c>
      <c r="H29" s="76" t="s">
        <v>98</v>
      </c>
      <c r="I29" s="34"/>
      <c r="J29" s="34">
        <v>425019.35</v>
      </c>
      <c r="K29" t="s">
        <v>30</v>
      </c>
    </row>
    <row r="30" spans="1:11" x14ac:dyDescent="0.15">
      <c r="A30" s="35">
        <v>43683</v>
      </c>
      <c r="B30" s="36">
        <v>71</v>
      </c>
      <c r="C30" s="37" t="s">
        <v>52</v>
      </c>
      <c r="D30" s="37" t="s">
        <v>53</v>
      </c>
      <c r="E30" s="37" t="s">
        <v>45</v>
      </c>
      <c r="F30" s="37" t="s">
        <v>47</v>
      </c>
      <c r="G30" s="38">
        <v>960</v>
      </c>
      <c r="H30" s="76" t="s">
        <v>98</v>
      </c>
      <c r="I30" s="38"/>
      <c r="J30" s="38">
        <v>425979.35</v>
      </c>
      <c r="K30" t="s">
        <v>30</v>
      </c>
    </row>
    <row r="31" spans="1:11" x14ac:dyDescent="0.15">
      <c r="A31" s="39">
        <v>43720</v>
      </c>
      <c r="B31" s="40">
        <v>81</v>
      </c>
      <c r="C31" s="41" t="s">
        <v>55</v>
      </c>
      <c r="D31" s="41" t="s">
        <v>56</v>
      </c>
      <c r="E31" s="41" t="s">
        <v>45</v>
      </c>
      <c r="F31" s="41" t="s">
        <v>57</v>
      </c>
      <c r="G31" s="42">
        <v>16000</v>
      </c>
      <c r="H31" s="76" t="s">
        <v>98</v>
      </c>
      <c r="I31" s="42"/>
      <c r="J31" s="42">
        <v>441979.35</v>
      </c>
      <c r="K31" t="s">
        <v>30</v>
      </c>
    </row>
    <row r="32" spans="1:11" x14ac:dyDescent="0.15">
      <c r="A32" s="43">
        <v>43720</v>
      </c>
      <c r="B32" s="44">
        <v>81</v>
      </c>
      <c r="C32" s="45" t="s">
        <v>55</v>
      </c>
      <c r="D32" s="45" t="s">
        <v>56</v>
      </c>
      <c r="E32" s="45" t="s">
        <v>45</v>
      </c>
      <c r="F32" s="45" t="s">
        <v>47</v>
      </c>
      <c r="G32" s="46">
        <v>960</v>
      </c>
      <c r="H32" s="76" t="s">
        <v>98</v>
      </c>
      <c r="I32" s="46"/>
      <c r="J32" s="46">
        <v>442939.35</v>
      </c>
      <c r="K32" t="s">
        <v>30</v>
      </c>
    </row>
    <row r="33" spans="1:12" s="16" customFormat="1" x14ac:dyDescent="0.15">
      <c r="A33" s="12">
        <v>43739</v>
      </c>
      <c r="B33" s="13">
        <v>91</v>
      </c>
      <c r="C33" s="14" t="s">
        <v>58</v>
      </c>
      <c r="D33" s="14" t="s">
        <v>14</v>
      </c>
      <c r="E33" s="14" t="s">
        <v>15</v>
      </c>
      <c r="F33" s="14" t="s">
        <v>59</v>
      </c>
      <c r="G33" s="15">
        <v>28486.83</v>
      </c>
      <c r="H33" s="15" t="s">
        <v>94</v>
      </c>
      <c r="I33" s="15"/>
      <c r="J33" s="15">
        <v>471426.18</v>
      </c>
      <c r="K33" s="16" t="s">
        <v>29</v>
      </c>
    </row>
    <row r="34" spans="1:12" s="16" customFormat="1" x14ac:dyDescent="0.15">
      <c r="A34" s="12">
        <v>43739</v>
      </c>
      <c r="B34" s="13">
        <v>91</v>
      </c>
      <c r="C34" s="14" t="s">
        <v>58</v>
      </c>
      <c r="D34" s="14" t="s">
        <v>14</v>
      </c>
      <c r="E34" s="14" t="s">
        <v>15</v>
      </c>
      <c r="F34" s="14" t="s">
        <v>19</v>
      </c>
      <c r="G34" s="15">
        <v>10</v>
      </c>
      <c r="H34" s="15"/>
      <c r="I34" s="15"/>
      <c r="J34" s="15">
        <v>471436.18</v>
      </c>
      <c r="K34" s="16" t="s">
        <v>29</v>
      </c>
      <c r="L34" s="63">
        <f>G33+G34</f>
        <v>28496.83</v>
      </c>
    </row>
    <row r="35" spans="1:12" x14ac:dyDescent="0.15">
      <c r="A35" s="47">
        <v>43745</v>
      </c>
      <c r="B35" s="48">
        <v>91</v>
      </c>
      <c r="C35" s="49" t="s">
        <v>60</v>
      </c>
      <c r="D35" s="49" t="s">
        <v>61</v>
      </c>
      <c r="E35" s="49" t="s">
        <v>62</v>
      </c>
      <c r="F35" s="49" t="s">
        <v>63</v>
      </c>
      <c r="G35" s="50">
        <v>16000</v>
      </c>
      <c r="H35" s="76" t="s">
        <v>98</v>
      </c>
      <c r="I35" s="50"/>
      <c r="J35" s="50">
        <v>487436.18</v>
      </c>
      <c r="K35" t="s">
        <v>30</v>
      </c>
    </row>
    <row r="36" spans="1:12" x14ac:dyDescent="0.15">
      <c r="A36" s="47">
        <v>43745</v>
      </c>
      <c r="B36" s="48">
        <v>91</v>
      </c>
      <c r="C36" s="49" t="s">
        <v>60</v>
      </c>
      <c r="D36" s="49" t="s">
        <v>61</v>
      </c>
      <c r="E36" s="49" t="s">
        <v>62</v>
      </c>
      <c r="F36" s="49" t="s">
        <v>47</v>
      </c>
      <c r="G36" s="50">
        <v>960</v>
      </c>
      <c r="H36" s="76" t="s">
        <v>98</v>
      </c>
      <c r="I36" s="50"/>
      <c r="J36" s="50">
        <v>488396.18</v>
      </c>
      <c r="K36" t="s">
        <v>30</v>
      </c>
    </row>
    <row r="37" spans="1:12" x14ac:dyDescent="0.15">
      <c r="A37" s="47">
        <v>43745</v>
      </c>
      <c r="B37" s="48">
        <v>91</v>
      </c>
      <c r="C37" s="49" t="s">
        <v>64</v>
      </c>
      <c r="D37" s="49" t="s">
        <v>14</v>
      </c>
      <c r="E37" s="49" t="s">
        <v>15</v>
      </c>
      <c r="F37" s="49" t="s">
        <v>65</v>
      </c>
      <c r="G37" s="50">
        <v>56077.84</v>
      </c>
      <c r="H37" s="76" t="s">
        <v>95</v>
      </c>
      <c r="I37" s="50"/>
      <c r="J37" s="50">
        <v>544474.02</v>
      </c>
      <c r="K37" t="s">
        <v>30</v>
      </c>
    </row>
    <row r="38" spans="1:12" x14ac:dyDescent="0.15">
      <c r="A38" s="47">
        <v>43745</v>
      </c>
      <c r="B38" s="48">
        <v>91</v>
      </c>
      <c r="C38" s="49" t="s">
        <v>64</v>
      </c>
      <c r="D38" s="49" t="s">
        <v>14</v>
      </c>
      <c r="E38" s="49" t="s">
        <v>15</v>
      </c>
      <c r="F38" s="49" t="s">
        <v>66</v>
      </c>
      <c r="G38" s="50">
        <v>9243.6</v>
      </c>
      <c r="H38" s="76" t="s">
        <v>96</v>
      </c>
      <c r="I38" s="50"/>
      <c r="J38" s="50">
        <v>553717.62</v>
      </c>
      <c r="K38" t="s">
        <v>30</v>
      </c>
    </row>
    <row r="39" spans="1:12" x14ac:dyDescent="0.15">
      <c r="A39" s="51">
        <v>43745</v>
      </c>
      <c r="B39" s="52">
        <v>91</v>
      </c>
      <c r="C39" s="53" t="s">
        <v>64</v>
      </c>
      <c r="D39" s="53" t="s">
        <v>14</v>
      </c>
      <c r="E39" s="53" t="s">
        <v>15</v>
      </c>
      <c r="F39" s="53" t="s">
        <v>19</v>
      </c>
      <c r="G39" s="54">
        <v>10</v>
      </c>
      <c r="H39" s="76"/>
      <c r="I39" s="54"/>
      <c r="J39" s="54">
        <v>553727.62</v>
      </c>
      <c r="K39" t="s">
        <v>30</v>
      </c>
      <c r="L39">
        <f>SUBTOTAL(9,G35:G39)</f>
        <v>82291.44</v>
      </c>
    </row>
    <row r="40" spans="1:12" x14ac:dyDescent="0.15">
      <c r="A40" s="55">
        <v>43787</v>
      </c>
      <c r="B40" s="56">
        <v>101</v>
      </c>
      <c r="C40" s="57" t="s">
        <v>67</v>
      </c>
      <c r="D40" s="57" t="s">
        <v>68</v>
      </c>
      <c r="E40" s="57" t="s">
        <v>45</v>
      </c>
      <c r="F40" s="57" t="s">
        <v>54</v>
      </c>
      <c r="G40" s="58">
        <v>16000</v>
      </c>
      <c r="H40" s="76" t="s">
        <v>98</v>
      </c>
      <c r="I40" s="58"/>
      <c r="J40" s="58">
        <v>569727.62</v>
      </c>
      <c r="K40" t="s">
        <v>30</v>
      </c>
    </row>
    <row r="41" spans="1:12" x14ac:dyDescent="0.15">
      <c r="A41" s="59">
        <v>43787</v>
      </c>
      <c r="B41" s="60">
        <v>101</v>
      </c>
      <c r="C41" s="61" t="s">
        <v>67</v>
      </c>
      <c r="D41" s="61" t="s">
        <v>68</v>
      </c>
      <c r="E41" s="61" t="s">
        <v>45</v>
      </c>
      <c r="F41" s="61" t="s">
        <v>47</v>
      </c>
      <c r="G41" s="62">
        <v>960</v>
      </c>
      <c r="H41" s="76" t="s">
        <v>98</v>
      </c>
      <c r="I41" s="62"/>
      <c r="J41" s="62">
        <v>570687.62</v>
      </c>
      <c r="K41" t="s">
        <v>30</v>
      </c>
      <c r="L41" s="64">
        <f>G40+G41</f>
        <v>16960</v>
      </c>
    </row>
    <row r="42" spans="1:12" s="16" customFormat="1" x14ac:dyDescent="0.15">
      <c r="A42" s="12">
        <v>43801</v>
      </c>
      <c r="B42" s="13">
        <v>111</v>
      </c>
      <c r="C42" s="14" t="s">
        <v>69</v>
      </c>
      <c r="D42" s="14" t="s">
        <v>14</v>
      </c>
      <c r="E42" s="14" t="s">
        <v>15</v>
      </c>
      <c r="F42" s="14" t="s">
        <v>70</v>
      </c>
      <c r="G42" s="15">
        <v>28827.21</v>
      </c>
      <c r="H42" s="15" t="s">
        <v>94</v>
      </c>
      <c r="I42" s="15"/>
      <c r="J42" s="15">
        <v>599514.82999999996</v>
      </c>
      <c r="K42" s="16" t="s">
        <v>29</v>
      </c>
      <c r="L42" s="63"/>
    </row>
    <row r="43" spans="1:12" s="16" customFormat="1" x14ac:dyDescent="0.15">
      <c r="A43" s="12">
        <v>43801</v>
      </c>
      <c r="B43" s="13">
        <v>111</v>
      </c>
      <c r="C43" s="14" t="s">
        <v>69</v>
      </c>
      <c r="D43" s="14" t="s">
        <v>14</v>
      </c>
      <c r="E43" s="14" t="s">
        <v>15</v>
      </c>
      <c r="F43" s="14" t="s">
        <v>19</v>
      </c>
      <c r="G43" s="15">
        <v>10</v>
      </c>
      <c r="H43" s="15" t="s">
        <v>94</v>
      </c>
      <c r="I43" s="15"/>
      <c r="J43" s="15">
        <v>599524.82999999996</v>
      </c>
      <c r="K43" s="16" t="s">
        <v>29</v>
      </c>
      <c r="L43" s="63"/>
    </row>
    <row r="44" spans="1:12" x14ac:dyDescent="0.15">
      <c r="A44" s="66">
        <v>43801</v>
      </c>
      <c r="B44" s="67">
        <v>111</v>
      </c>
      <c r="C44" s="68" t="s">
        <v>71</v>
      </c>
      <c r="D44" s="68" t="s">
        <v>14</v>
      </c>
      <c r="E44" s="68" t="s">
        <v>72</v>
      </c>
      <c r="F44" s="68" t="s">
        <v>73</v>
      </c>
      <c r="G44" s="69">
        <v>53167.29</v>
      </c>
      <c r="H44" s="76" t="s">
        <v>99</v>
      </c>
      <c r="I44" s="69"/>
      <c r="J44" s="69">
        <v>652692.12</v>
      </c>
      <c r="K44" t="s">
        <v>30</v>
      </c>
      <c r="L44" s="64"/>
    </row>
    <row r="45" spans="1:12" x14ac:dyDescent="0.15">
      <c r="A45" s="66">
        <v>43801</v>
      </c>
      <c r="B45" s="67">
        <v>111</v>
      </c>
      <c r="C45" s="68" t="s">
        <v>71</v>
      </c>
      <c r="D45" s="68" t="s">
        <v>14</v>
      </c>
      <c r="E45" s="68" t="s">
        <v>72</v>
      </c>
      <c r="F45" s="68" t="s">
        <v>19</v>
      </c>
      <c r="G45" s="69">
        <v>30</v>
      </c>
      <c r="H45" s="76" t="s">
        <v>99</v>
      </c>
      <c r="I45" s="69"/>
      <c r="J45" s="69">
        <v>652722.12</v>
      </c>
      <c r="K45" t="s">
        <v>30</v>
      </c>
      <c r="L45" s="64"/>
    </row>
    <row r="46" spans="1:12" x14ac:dyDescent="0.15">
      <c r="A46" s="66">
        <v>43810</v>
      </c>
      <c r="B46" s="67">
        <v>111</v>
      </c>
      <c r="C46" s="68" t="s">
        <v>74</v>
      </c>
      <c r="D46" s="68" t="s">
        <v>75</v>
      </c>
      <c r="E46" s="68" t="s">
        <v>45</v>
      </c>
      <c r="F46" s="68" t="s">
        <v>76</v>
      </c>
      <c r="G46" s="69">
        <v>16000</v>
      </c>
      <c r="H46" s="76" t="s">
        <v>98</v>
      </c>
      <c r="I46" s="69"/>
      <c r="J46" s="69">
        <v>668722.12</v>
      </c>
      <c r="K46" t="s">
        <v>30</v>
      </c>
      <c r="L46" s="64"/>
    </row>
    <row r="47" spans="1:12" x14ac:dyDescent="0.15">
      <c r="A47" s="66">
        <v>43810</v>
      </c>
      <c r="B47" s="67">
        <v>111</v>
      </c>
      <c r="C47" s="68" t="s">
        <v>74</v>
      </c>
      <c r="D47" s="68" t="s">
        <v>75</v>
      </c>
      <c r="E47" s="68" t="s">
        <v>45</v>
      </c>
      <c r="F47" s="68" t="s">
        <v>47</v>
      </c>
      <c r="G47" s="69">
        <v>960</v>
      </c>
      <c r="H47" s="76" t="s">
        <v>98</v>
      </c>
      <c r="I47" s="69"/>
      <c r="J47" s="69">
        <v>669682.12</v>
      </c>
      <c r="K47" t="s">
        <v>30</v>
      </c>
      <c r="L47" s="64"/>
    </row>
    <row r="48" spans="1:12" x14ac:dyDescent="0.15">
      <c r="A48" s="66">
        <v>43810</v>
      </c>
      <c r="B48" s="67">
        <v>111</v>
      </c>
      <c r="C48" s="68" t="s">
        <v>77</v>
      </c>
      <c r="D48" s="68" t="s">
        <v>14</v>
      </c>
      <c r="E48" s="68" t="s">
        <v>15</v>
      </c>
      <c r="F48" s="68" t="s">
        <v>78</v>
      </c>
      <c r="G48" s="69">
        <v>56254.38</v>
      </c>
      <c r="H48" s="76" t="s">
        <v>95</v>
      </c>
      <c r="I48" s="69"/>
      <c r="J48" s="69">
        <v>725936.5</v>
      </c>
      <c r="K48" t="s">
        <v>30</v>
      </c>
      <c r="L48" s="64"/>
    </row>
    <row r="49" spans="1:12" x14ac:dyDescent="0.15">
      <c r="A49" s="66">
        <v>43810</v>
      </c>
      <c r="B49" s="67">
        <v>111</v>
      </c>
      <c r="C49" s="68" t="s">
        <v>77</v>
      </c>
      <c r="D49" s="68" t="s">
        <v>14</v>
      </c>
      <c r="E49" s="68" t="s">
        <v>15</v>
      </c>
      <c r="F49" s="68" t="s">
        <v>79</v>
      </c>
      <c r="G49" s="69">
        <v>9272.7000000000007</v>
      </c>
      <c r="H49" s="76" t="s">
        <v>96</v>
      </c>
      <c r="I49" s="69"/>
      <c r="J49" s="69">
        <v>735209.2</v>
      </c>
      <c r="K49" t="s">
        <v>30</v>
      </c>
      <c r="L49" s="64"/>
    </row>
    <row r="50" spans="1:12" x14ac:dyDescent="0.15">
      <c r="A50" s="66">
        <v>43810</v>
      </c>
      <c r="B50" s="67">
        <v>111</v>
      </c>
      <c r="C50" s="68" t="s">
        <v>77</v>
      </c>
      <c r="D50" s="68" t="s">
        <v>14</v>
      </c>
      <c r="E50" s="68" t="s">
        <v>15</v>
      </c>
      <c r="F50" s="68" t="s">
        <v>19</v>
      </c>
      <c r="G50" s="69">
        <v>10</v>
      </c>
      <c r="H50" s="76"/>
      <c r="I50" s="69"/>
      <c r="J50" s="69">
        <v>735219.19999999995</v>
      </c>
      <c r="K50" t="s">
        <v>30</v>
      </c>
      <c r="L50" s="64"/>
    </row>
    <row r="51" spans="1:12" x14ac:dyDescent="0.15">
      <c r="A51" s="66">
        <v>43810</v>
      </c>
      <c r="B51" s="67">
        <v>111</v>
      </c>
      <c r="C51" s="68" t="s">
        <v>80</v>
      </c>
      <c r="D51" s="68" t="s">
        <v>14</v>
      </c>
      <c r="E51" s="68" t="s">
        <v>72</v>
      </c>
      <c r="F51" s="68" t="s">
        <v>81</v>
      </c>
      <c r="G51" s="69">
        <v>53154.6</v>
      </c>
      <c r="H51" s="76" t="s">
        <v>99</v>
      </c>
      <c r="I51" s="69"/>
      <c r="J51" s="69">
        <v>788373.8</v>
      </c>
      <c r="K51" t="s">
        <v>30</v>
      </c>
      <c r="L51" s="64"/>
    </row>
    <row r="52" spans="1:12" x14ac:dyDescent="0.15">
      <c r="A52" s="66">
        <v>43810</v>
      </c>
      <c r="B52" s="67">
        <v>111</v>
      </c>
      <c r="C52" s="68" t="s">
        <v>80</v>
      </c>
      <c r="D52" s="68" t="s">
        <v>14</v>
      </c>
      <c r="E52" s="68" t="s">
        <v>72</v>
      </c>
      <c r="F52" s="68" t="s">
        <v>19</v>
      </c>
      <c r="G52" s="69">
        <v>30</v>
      </c>
      <c r="H52" s="76"/>
      <c r="I52" s="69"/>
      <c r="J52" s="69">
        <v>788403.8</v>
      </c>
      <c r="K52" t="s">
        <v>30</v>
      </c>
      <c r="L52" s="64"/>
    </row>
    <row r="53" spans="1:12" s="16" customFormat="1" x14ac:dyDescent="0.15">
      <c r="A53" s="12">
        <v>43817</v>
      </c>
      <c r="B53" s="13">
        <v>111</v>
      </c>
      <c r="C53" s="14" t="s">
        <v>82</v>
      </c>
      <c r="D53" s="14" t="s">
        <v>14</v>
      </c>
      <c r="E53" s="14" t="s">
        <v>83</v>
      </c>
      <c r="F53" s="14" t="s">
        <v>92</v>
      </c>
      <c r="G53" s="15">
        <v>36372.39</v>
      </c>
      <c r="H53" s="15" t="s">
        <v>100</v>
      </c>
      <c r="I53" s="15"/>
      <c r="J53" s="15">
        <v>824776.19</v>
      </c>
      <c r="K53" s="16" t="s">
        <v>29</v>
      </c>
      <c r="L53" s="63"/>
    </row>
    <row r="54" spans="1:12" s="16" customFormat="1" x14ac:dyDescent="0.15">
      <c r="A54" s="12">
        <v>43817</v>
      </c>
      <c r="B54" s="13">
        <v>111</v>
      </c>
      <c r="C54" s="14" t="s">
        <v>82</v>
      </c>
      <c r="D54" s="14" t="s">
        <v>14</v>
      </c>
      <c r="E54" s="14" t="s">
        <v>83</v>
      </c>
      <c r="F54" s="14" t="s">
        <v>19</v>
      </c>
      <c r="G54" s="15">
        <v>10</v>
      </c>
      <c r="H54" s="15"/>
      <c r="I54" s="15"/>
      <c r="J54" s="15">
        <v>824786.19</v>
      </c>
      <c r="K54" s="16" t="s">
        <v>29</v>
      </c>
      <c r="L54" s="63"/>
    </row>
    <row r="55" spans="1:12" s="16" customFormat="1" x14ac:dyDescent="0.15">
      <c r="A55" s="12">
        <v>43817</v>
      </c>
      <c r="B55" s="13">
        <v>111</v>
      </c>
      <c r="C55" s="14" t="s">
        <v>84</v>
      </c>
      <c r="D55" s="14" t="s">
        <v>14</v>
      </c>
      <c r="E55" s="14" t="s">
        <v>83</v>
      </c>
      <c r="F55" s="14" t="s">
        <v>93</v>
      </c>
      <c r="G55" s="15">
        <v>54627.74</v>
      </c>
      <c r="H55" s="15" t="s">
        <v>101</v>
      </c>
      <c r="I55" s="15"/>
      <c r="J55" s="15">
        <v>879413.93</v>
      </c>
      <c r="K55" s="16" t="s">
        <v>29</v>
      </c>
      <c r="L55" s="63"/>
    </row>
    <row r="56" spans="1:12" s="16" customFormat="1" x14ac:dyDescent="0.15">
      <c r="A56" s="12">
        <v>43817</v>
      </c>
      <c r="B56" s="13">
        <v>111</v>
      </c>
      <c r="C56" s="14" t="s">
        <v>84</v>
      </c>
      <c r="D56" s="14" t="s">
        <v>14</v>
      </c>
      <c r="E56" s="14" t="s">
        <v>83</v>
      </c>
      <c r="F56" s="14" t="s">
        <v>19</v>
      </c>
      <c r="G56" s="15">
        <v>10</v>
      </c>
      <c r="H56" s="15"/>
      <c r="I56" s="15"/>
      <c r="J56" s="15">
        <v>879423.93</v>
      </c>
      <c r="K56" s="16" t="s">
        <v>29</v>
      </c>
      <c r="L56" s="63"/>
    </row>
    <row r="57" spans="1:12" x14ac:dyDescent="0.15">
      <c r="A57" s="66">
        <v>43830</v>
      </c>
      <c r="B57" s="67">
        <v>111</v>
      </c>
      <c r="C57" s="68" t="s">
        <v>85</v>
      </c>
      <c r="D57" s="68" t="s">
        <v>86</v>
      </c>
      <c r="E57" s="68" t="s">
        <v>50</v>
      </c>
      <c r="F57" s="68" t="s">
        <v>87</v>
      </c>
      <c r="G57" s="69">
        <v>9400</v>
      </c>
      <c r="H57" s="76"/>
      <c r="I57" s="69"/>
      <c r="J57" s="69">
        <v>888823.93</v>
      </c>
      <c r="K57" t="s">
        <v>30</v>
      </c>
      <c r="L57" s="64"/>
    </row>
    <row r="58" spans="1:12" x14ac:dyDescent="0.15">
      <c r="A58" s="66">
        <v>43830</v>
      </c>
      <c r="B58" s="67">
        <v>111</v>
      </c>
      <c r="C58" s="68" t="s">
        <v>85</v>
      </c>
      <c r="D58" s="68" t="s">
        <v>86</v>
      </c>
      <c r="E58" s="68" t="s">
        <v>50</v>
      </c>
      <c r="F58" s="68" t="s">
        <v>47</v>
      </c>
      <c r="G58" s="69">
        <v>564</v>
      </c>
      <c r="H58" s="76"/>
      <c r="I58" s="69"/>
      <c r="J58" s="69">
        <v>889387.93</v>
      </c>
      <c r="K58" t="s">
        <v>30</v>
      </c>
      <c r="L58" s="64"/>
    </row>
    <row r="59" spans="1:12" s="16" customFormat="1" x14ac:dyDescent="0.15">
      <c r="A59" s="12">
        <v>43830</v>
      </c>
      <c r="B59" s="13">
        <v>111</v>
      </c>
      <c r="C59" s="14" t="s">
        <v>88</v>
      </c>
      <c r="D59" s="14" t="s">
        <v>14</v>
      </c>
      <c r="E59" s="14" t="s">
        <v>89</v>
      </c>
      <c r="F59" s="14" t="s">
        <v>90</v>
      </c>
      <c r="G59" s="15">
        <v>20992.5</v>
      </c>
      <c r="H59" s="15" t="s">
        <v>102</v>
      </c>
      <c r="I59" s="15"/>
      <c r="J59" s="15">
        <v>910380.43</v>
      </c>
      <c r="K59" s="16" t="s">
        <v>29</v>
      </c>
      <c r="L59" s="63"/>
    </row>
    <row r="60" spans="1:12" s="16" customFormat="1" x14ac:dyDescent="0.15">
      <c r="A60" s="12">
        <v>43830</v>
      </c>
      <c r="B60" s="13">
        <v>111</v>
      </c>
      <c r="C60" s="14" t="s">
        <v>88</v>
      </c>
      <c r="D60" s="14" t="s">
        <v>14</v>
      </c>
      <c r="E60" s="14" t="s">
        <v>89</v>
      </c>
      <c r="F60" s="14" t="s">
        <v>91</v>
      </c>
      <c r="G60" s="15">
        <v>20992.5</v>
      </c>
      <c r="H60" s="15" t="s">
        <v>102</v>
      </c>
      <c r="I60" s="15"/>
      <c r="J60" s="15">
        <v>931372.93</v>
      </c>
      <c r="K60" s="16" t="s">
        <v>29</v>
      </c>
      <c r="L60" s="63"/>
    </row>
    <row r="61" spans="1:12" s="16" customFormat="1" x14ac:dyDescent="0.15">
      <c r="A61" s="65">
        <v>43830</v>
      </c>
      <c r="B61" s="70">
        <v>111</v>
      </c>
      <c r="C61" s="71" t="s">
        <v>88</v>
      </c>
      <c r="D61" s="71" t="s">
        <v>14</v>
      </c>
      <c r="E61" s="71" t="s">
        <v>89</v>
      </c>
      <c r="F61" s="71" t="s">
        <v>19</v>
      </c>
      <c r="G61" s="72">
        <v>20</v>
      </c>
      <c r="H61" s="15"/>
      <c r="I61" s="72"/>
      <c r="J61" s="72">
        <v>931392.93</v>
      </c>
      <c r="K61" s="16" t="s">
        <v>29</v>
      </c>
      <c r="L61" s="63"/>
    </row>
    <row r="62" spans="1:12" x14ac:dyDescent="0.15">
      <c r="A62" s="19"/>
      <c r="B62" s="20"/>
      <c r="C62" s="21"/>
      <c r="D62" s="21"/>
      <c r="E62" s="21"/>
      <c r="F62" s="21"/>
      <c r="G62" s="22"/>
      <c r="H62" s="76"/>
      <c r="I62" s="22"/>
      <c r="J62" s="22"/>
      <c r="L62" s="64"/>
    </row>
    <row r="63" spans="1:12" x14ac:dyDescent="0.15">
      <c r="A63" s="19"/>
      <c r="B63" s="20"/>
      <c r="C63" s="21"/>
      <c r="D63" s="21"/>
      <c r="E63" s="21"/>
      <c r="F63" s="21"/>
      <c r="G63" s="22"/>
      <c r="H63" s="76"/>
      <c r="I63" s="22"/>
      <c r="J63" s="22"/>
      <c r="L63" s="64"/>
    </row>
    <row r="64" spans="1:12" x14ac:dyDescent="0.15">
      <c r="A64" s="19"/>
      <c r="B64" s="20"/>
      <c r="C64" s="21"/>
      <c r="D64" s="21"/>
      <c r="E64" s="21"/>
      <c r="F64" s="21"/>
      <c r="G64" s="22"/>
      <c r="H64" s="76"/>
      <c r="I64" s="22"/>
      <c r="J64" s="22"/>
      <c r="L64" s="64"/>
    </row>
    <row r="65" spans="1:10" x14ac:dyDescent="0.15">
      <c r="A65" s="19"/>
      <c r="B65" s="20"/>
      <c r="C65" s="21"/>
      <c r="D65" s="21"/>
      <c r="E65" s="21"/>
      <c r="F65" s="21"/>
      <c r="G65" s="22"/>
      <c r="H65" s="76"/>
      <c r="I65" s="22"/>
      <c r="J65" s="22"/>
    </row>
    <row r="66" spans="1:10" x14ac:dyDescent="0.15">
      <c r="A66" s="19"/>
      <c r="B66" s="20"/>
      <c r="C66" s="21"/>
      <c r="D66" s="21"/>
      <c r="E66" s="21"/>
      <c r="F66" s="21"/>
      <c r="G66" s="22"/>
      <c r="H66" s="76"/>
      <c r="I66" s="22"/>
      <c r="J66" s="22"/>
    </row>
    <row r="67" spans="1:10" x14ac:dyDescent="0.15">
      <c r="A67" s="19"/>
      <c r="B67" s="20"/>
      <c r="C67" s="21"/>
      <c r="D67" s="21"/>
      <c r="E67" s="21"/>
      <c r="F67" s="21"/>
      <c r="G67" s="22"/>
      <c r="H67" s="76"/>
      <c r="I67" s="22"/>
      <c r="J67" s="22"/>
    </row>
    <row r="68" spans="1:10" x14ac:dyDescent="0.15">
      <c r="A68" s="19"/>
      <c r="B68" s="20"/>
      <c r="C68" s="21"/>
      <c r="D68" s="21"/>
      <c r="E68" s="21"/>
      <c r="F68" s="21"/>
      <c r="G68" s="22"/>
      <c r="H68" s="76"/>
      <c r="I68" s="22"/>
      <c r="J68" s="22"/>
    </row>
    <row r="69" spans="1:10" x14ac:dyDescent="0.15">
      <c r="A69" s="19"/>
      <c r="B69" s="20"/>
      <c r="C69" s="21"/>
      <c r="D69" s="21"/>
      <c r="E69" s="21"/>
      <c r="F69" s="21"/>
      <c r="G69" s="22"/>
      <c r="H69" s="76"/>
      <c r="I69" s="22"/>
      <c r="J69" s="22"/>
    </row>
    <row r="70" spans="1:10" x14ac:dyDescent="0.15">
      <c r="A70" s="19"/>
      <c r="B70" s="20"/>
      <c r="C70" s="21"/>
      <c r="D70" s="21"/>
      <c r="E70" s="21"/>
      <c r="F70" s="21"/>
      <c r="G70" s="22"/>
      <c r="H70" s="76"/>
      <c r="I70" s="22"/>
      <c r="J70" s="22"/>
    </row>
    <row r="71" spans="1:10" ht="12" thickBot="1" x14ac:dyDescent="0.2">
      <c r="A71" s="7"/>
      <c r="G71" s="10"/>
      <c r="H71" s="76"/>
      <c r="I71" s="10"/>
    </row>
    <row r="72" spans="1:10" ht="12" thickTop="1" x14ac:dyDescent="0.15"/>
    <row r="73" spans="1:10" x14ac:dyDescent="0.15">
      <c r="G73" s="18">
        <f>SUBTOTAL(9,G6:G72)</f>
        <v>931392.92999999993</v>
      </c>
      <c r="H73" s="18"/>
    </row>
    <row r="75" spans="1:10" x14ac:dyDescent="0.15">
      <c r="G75" s="17">
        <f>G6+G10+G16+G21</f>
        <v>114098.91</v>
      </c>
      <c r="H75" s="17"/>
      <c r="J75" s="5">
        <f>SUM(G20,G22:G28)</f>
        <v>89801.64</v>
      </c>
    </row>
    <row r="76" spans="1:10" x14ac:dyDescent="0.15">
      <c r="G76" s="5">
        <f>J76-G75</f>
        <v>-114098.91</v>
      </c>
      <c r="H76" s="69"/>
      <c r="J76" s="5"/>
    </row>
    <row r="77" spans="1:10" x14ac:dyDescent="0.15">
      <c r="J77" s="26"/>
    </row>
    <row r="78" spans="1:10" x14ac:dyDescent="0.15">
      <c r="J78" s="26"/>
    </row>
  </sheetData>
  <autoFilter ref="A4:K71" xr:uid="{1CB2A08D-A54C-4F44-AE89-8321036B1966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2019-05-07T06:39:24Z</cp:lastPrinted>
  <dcterms:created xsi:type="dcterms:W3CDTF">2019-05-07T06:36:22Z</dcterms:created>
  <dcterms:modified xsi:type="dcterms:W3CDTF">2020-03-27T11:29:39Z</dcterms:modified>
</cp:coreProperties>
</file>