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165" windowWidth="24030" windowHeight="468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F18" i="1" l="1"/>
  <c r="AI42" i="1" l="1"/>
  <c r="AJ42" i="1"/>
  <c r="AK42" i="1"/>
  <c r="AH42" i="1"/>
  <c r="AG42" i="1"/>
  <c r="AE53" i="1"/>
  <c r="AD40" i="1"/>
  <c r="AF40" i="1"/>
  <c r="AE41" i="1"/>
  <c r="AD55" i="1"/>
  <c r="AA53" i="1"/>
  <c r="AA52" i="1"/>
  <c r="AA43" i="1"/>
  <c r="AK37" i="1"/>
  <c r="AJ37" i="1"/>
  <c r="AI37" i="1"/>
  <c r="AH37" i="1"/>
  <c r="AG37" i="1"/>
  <c r="AA30" i="1"/>
  <c r="AF17" i="1"/>
  <c r="AF15" i="1" l="1"/>
  <c r="AF16" i="1"/>
  <c r="AA40" i="1" l="1"/>
  <c r="N26" i="1"/>
  <c r="AF8" i="1"/>
  <c r="AF9" i="1"/>
  <c r="AF10" i="1"/>
  <c r="AF7" i="1"/>
  <c r="Z8" i="1"/>
  <c r="Z12" i="1"/>
  <c r="AK21" i="1"/>
  <c r="AJ21" i="1"/>
  <c r="AI21" i="1"/>
  <c r="AH21" i="1"/>
  <c r="AG21" i="1"/>
  <c r="AK12" i="1"/>
  <c r="AJ12" i="1"/>
  <c r="AI12" i="1"/>
  <c r="AH12" i="1"/>
  <c r="AG12" i="1"/>
  <c r="AI23" i="1" l="1"/>
  <c r="AF12" i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T42" i="1"/>
  <c r="Z41" i="1"/>
  <c r="T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8" i="1"/>
  <c r="T27" i="1"/>
  <c r="N27" i="1"/>
  <c r="T16" i="1"/>
  <c r="T10" i="1"/>
  <c r="T8" i="1"/>
  <c r="T9" i="1"/>
  <c r="T11" i="1"/>
  <c r="T7" i="1"/>
  <c r="Y10" i="1"/>
  <c r="AA21" i="1" l="1"/>
  <c r="AA23" i="1" s="1"/>
  <c r="AE21" i="1"/>
  <c r="AE23" i="1" s="1"/>
  <c r="AD21" i="1"/>
  <c r="AD23" i="1" s="1"/>
  <c r="AC21" i="1"/>
  <c r="AC23" i="1" s="1"/>
  <c r="AB21" i="1"/>
  <c r="AB23" i="1" s="1"/>
  <c r="U23" i="1"/>
  <c r="Z9" i="1"/>
  <c r="Z10" i="1"/>
  <c r="Z11" i="1"/>
  <c r="Z7" i="1"/>
  <c r="AP41" i="1" l="1"/>
  <c r="AM41" i="1"/>
  <c r="AL41" i="1"/>
  <c r="T15" i="1"/>
  <c r="O10" i="1"/>
  <c r="N10" i="1" s="1"/>
  <c r="N17" i="1"/>
  <c r="D10" i="1" l="1"/>
  <c r="D12" i="1" s="1"/>
  <c r="T19" i="1" l="1"/>
  <c r="T18" i="1" l="1"/>
  <c r="T17" i="1" l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AF21" i="1"/>
  <c r="Z21" i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AF23" i="1"/>
  <c r="D9" i="1"/>
  <c r="AM23" i="1" l="1"/>
  <c r="Z23" i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30" i="1"/>
  <c r="T25" i="1" s="1"/>
  <c r="U25" i="1" s="1"/>
  <c r="U26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P54" i="1"/>
  <c r="AQ46" i="1"/>
  <c r="AQ50" i="1" s="1"/>
  <c r="AQ54" i="1" s="1"/>
  <c r="W30" i="1" l="1"/>
  <c r="W52" i="1" s="1"/>
  <c r="Q52" i="1"/>
  <c r="S26" i="1"/>
  <c r="S30" i="1" s="1"/>
  <c r="S52" i="1" s="1"/>
  <c r="R52" i="1"/>
  <c r="X25" i="1" l="1"/>
  <c r="X26" i="1"/>
  <c r="X30" i="1" l="1"/>
  <c r="Y25" i="1" s="1"/>
  <c r="Y26" i="1" s="1"/>
  <c r="X52" i="1" l="1"/>
  <c r="T26" i="1"/>
  <c r="T30" i="1" s="1"/>
  <c r="Y30" i="1"/>
  <c r="Z25" i="1" s="1"/>
  <c r="AA25" i="1" s="1"/>
  <c r="Y52" i="1" l="1"/>
  <c r="AA26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26" i="1"/>
  <c r="Z30" i="1" s="1"/>
  <c r="U40" i="1"/>
  <c r="U43" i="1" s="1"/>
  <c r="Q53" i="1"/>
  <c r="Q55" i="1" s="1"/>
  <c r="R40" i="1"/>
  <c r="R43" i="1" s="1"/>
  <c r="AE52" i="1" l="1"/>
  <c r="AF25" i="1"/>
  <c r="AG25" i="1" s="1"/>
  <c r="Z52" i="1"/>
  <c r="T53" i="1"/>
  <c r="T55" i="1" s="1"/>
  <c r="V40" i="1"/>
  <c r="V43" i="1" s="1"/>
  <c r="W40" i="1" s="1"/>
  <c r="U53" i="1"/>
  <c r="U55" i="1" s="1"/>
  <c r="Z43" i="1"/>
  <c r="Z53" i="1" s="1"/>
  <c r="Z55" i="1" s="1"/>
  <c r="R53" i="1"/>
  <c r="R55" i="1" s="1"/>
  <c r="S40" i="1"/>
  <c r="AG26" i="1" l="1"/>
  <c r="AG30" i="1" s="1"/>
  <c r="AF26" i="1"/>
  <c r="AF30" i="1" s="1"/>
  <c r="AL25" i="1" s="1"/>
  <c r="AL26" i="1" s="1"/>
  <c r="AL30" i="1" s="1"/>
  <c r="W43" i="1"/>
  <c r="X40" i="1" s="1"/>
  <c r="X43" i="1" s="1"/>
  <c r="X53" i="1" s="1"/>
  <c r="V53" i="1"/>
  <c r="V55" i="1" s="1"/>
  <c r="AF43" i="1"/>
  <c r="AG40" i="1" s="1"/>
  <c r="AG43" i="1" s="1"/>
  <c r="W53" i="1"/>
  <c r="W55" i="1" s="1"/>
  <c r="S43" i="1"/>
  <c r="S53" i="1" s="1"/>
  <c r="S55" i="1" s="1"/>
  <c r="AH25" i="1" l="1"/>
  <c r="AH26" i="1" s="1"/>
  <c r="AH30" i="1" s="1"/>
  <c r="AH52" i="1" s="1"/>
  <c r="AG52" i="1"/>
  <c r="AG53" i="1"/>
  <c r="AG55" i="1" s="1"/>
  <c r="AH40" i="1"/>
  <c r="AH43" i="1" s="1"/>
  <c r="AF52" i="1"/>
  <c r="AL40" i="1"/>
  <c r="AL43" i="1" s="1"/>
  <c r="AM40" i="1" s="1"/>
  <c r="AL52" i="1"/>
  <c r="AM25" i="1"/>
  <c r="AM26" i="1" s="1"/>
  <c r="AM30" i="1" s="1"/>
  <c r="AF53" i="1"/>
  <c r="Y40" i="1"/>
  <c r="X55" i="1"/>
  <c r="AI25" i="1" l="1"/>
  <c r="AI26" i="1" s="1"/>
  <c r="AI30" i="1" s="1"/>
  <c r="AJ25" i="1" s="1"/>
  <c r="AJ26" i="1" s="1"/>
  <c r="AJ30" i="1" s="1"/>
  <c r="AH53" i="1"/>
  <c r="AH55" i="1" s="1"/>
  <c r="AI40" i="1"/>
  <c r="AI43" i="1" s="1"/>
  <c r="AF55" i="1"/>
  <c r="AM52" i="1"/>
  <c r="AN25" i="1"/>
  <c r="AN26" i="1" s="1"/>
  <c r="AN30" i="1" s="1"/>
  <c r="Y43" i="1"/>
  <c r="AL53" i="1"/>
  <c r="AL55" i="1" s="1"/>
  <c r="AM43" i="1"/>
  <c r="AI52" i="1" l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E55" i="1" s="1"/>
  <c r="AD53" i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<sst xmlns="http://schemas.openxmlformats.org/spreadsheetml/2006/main" count="124" uniqueCount="58">
  <si>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</si>
  <si>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</si>
  <si>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</si>
  <si>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</si>
  <si>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</si>
  <si>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</si>
  <si>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</si>
  <si>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</si>
  <si>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</si>
  <si>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</si>
  <si>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</si>
  <si>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</si>
  <si>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</si>
  <si>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</si>
  <si>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</si>
  <si>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</si>
  <si>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</si>
  <si>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</si>
  <si>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</si>
  <si>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</si>
  <si>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</si>
  <si>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</si>
  <si>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</si>
  <si>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</si>
  <si>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</si>
  <si>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</si>
  <si>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</si>
  <si>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</si>
  <si>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</si>
  <si>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</si>
  <si>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</si>
  <si>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</si>
  <si>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</si>
  <si>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</si>
  <si>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</si>
  <si>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</si>
  <si>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</si>
  <si>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</si>
  <si>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</si>
  <si>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</si>
  <si>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</si>
  <si>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</si>
  <si>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</si>
  <si>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</si>
  <si>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</si>
  <si>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</si>
  <si>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</si>
  <si>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</si>
  <si>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</si>
  <si>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</si>
  <si>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</si>
  <si>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</si>
  <si>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</si>
  <si>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</si>
  <si>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</si>
  <si>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</si>
  <si>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</si>
  <si>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4 June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</si>
</sst>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Z41" activePane="bottomRight" state="frozen"/>
      <selection pane="topRight" activeCell="D1" sqref="D1"/>
      <selection pane="bottomLeft" activeCell="A2" sqref="A2"/>
      <selection pane="bottomRight" activeCell="AG7" sqref="AG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4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500000</v>
      </c>
      <c r="AG7" s="19"/>
      <c r="AH7" s="19"/>
      <c r="AI7" s="19"/>
      <c r="AJ7" s="19"/>
      <c r="AK7" s="19">
        <v>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0</v>
      </c>
      <c r="AA9" s="19"/>
      <c r="AB9" s="19"/>
      <c r="AC9" s="19"/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1502750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0</v>
      </c>
      <c r="AD12" s="21">
        <f t="shared" si="10"/>
        <v>1501550</v>
      </c>
      <c r="AE12" s="21">
        <f t="shared" si="10"/>
        <v>0</v>
      </c>
      <c r="AF12" s="20">
        <f>SUM(AF7:AF11)</f>
        <v>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>
        <v>335</v>
      </c>
      <c r="AH15" s="19">
        <v>335</v>
      </c>
      <c r="AI15" s="19">
        <v>335</v>
      </c>
      <c r="AJ15" s="19">
        <v>335</v>
      </c>
      <c r="AK15" s="19">
        <v>335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124151.75000000001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109463.90000000001</v>
      </c>
      <c r="AF16" s="18">
        <f>SUM(AG16:AK16)</f>
        <v>153163.11600000001</v>
      </c>
      <c r="AG16" s="19">
        <v>20701.315999999999</v>
      </c>
      <c r="AH16" s="19">
        <v>15771.5</v>
      </c>
      <c r="AI16" s="19">
        <v>0</v>
      </c>
      <c r="AJ16" s="19">
        <v>24672.5</v>
      </c>
      <c r="AK16" s="19">
        <v>92017.8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918545.63</v>
      </c>
      <c r="AA17" s="19">
        <v>0</v>
      </c>
      <c r="AB17" s="19">
        <v>0</v>
      </c>
      <c r="AC17" s="19">
        <v>7760.0999999999995</v>
      </c>
      <c r="AD17" s="19">
        <v>602135.01</v>
      </c>
      <c r="AE17" s="19">
        <v>308650.52</v>
      </c>
      <c r="AF17" s="18">
        <f>SUM(AG17:AK17)</f>
        <v>801945</v>
      </c>
      <c r="AG17" s="19">
        <v>80486.25</v>
      </c>
      <c r="AH17" s="19">
        <v>80486.25</v>
      </c>
      <c r="AI17" s="19">
        <v>80486.25</v>
      </c>
      <c r="AJ17" s="19">
        <v>80486.25</v>
      </c>
      <c r="AK17" s="19">
        <v>480000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v>2000</v>
      </c>
      <c r="AG19" s="19">
        <v>500</v>
      </c>
      <c r="AH19" s="19">
        <v>500</v>
      </c>
      <c r="AI19" s="19">
        <v>500</v>
      </c>
      <c r="AJ19" s="19">
        <v>500</v>
      </c>
      <c r="AK19" s="19">
        <v>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1046276.88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602135.01</v>
      </c>
      <c r="AE21" s="23">
        <f t="shared" si="19"/>
        <v>421693.92000000004</v>
      </c>
      <c r="AF21" s="22">
        <f t="shared" si="15"/>
        <v>958783.11600000004</v>
      </c>
      <c r="AG21" s="23">
        <f>SUM(AG15:AG19)</f>
        <v>102022.56599999999</v>
      </c>
      <c r="AH21" s="23">
        <f t="shared" ref="AH21:AK21" si="20">SUM(AH15:AH19)</f>
        <v>97092.75</v>
      </c>
      <c r="AI21" s="23">
        <f t="shared" si="20"/>
        <v>81321.25</v>
      </c>
      <c r="AJ21" s="23">
        <f t="shared" si="20"/>
        <v>105993.75</v>
      </c>
      <c r="AK21" s="23">
        <f t="shared" si="20"/>
        <v>572852.80000000005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 t="shared" ref="Z23:AQ23" si="25">+Z12-Z21</f>
        <v>456473.12</v>
      </c>
      <c r="AA23" s="25">
        <f t="shared" si="25"/>
        <v>-10837.84</v>
      </c>
      <c r="AB23" s="25">
        <f t="shared" si="25"/>
        <v>1200</v>
      </c>
      <c r="AC23" s="25">
        <f t="shared" si="25"/>
        <v>-11610.11</v>
      </c>
      <c r="AD23" s="25">
        <f t="shared" si="25"/>
        <v>899414.99</v>
      </c>
      <c r="AE23" s="25">
        <f t="shared" si="25"/>
        <v>-421693.92000000004</v>
      </c>
      <c r="AF23" s="24">
        <f t="shared" si="25"/>
        <v>-456783.11600000004</v>
      </c>
      <c r="AG23" s="25">
        <f t="shared" ref="AG23:AK23" si="26">+AG12-AG21</f>
        <v>-102022.56599999999</v>
      </c>
      <c r="AH23" s="25">
        <f t="shared" si="26"/>
        <v>-96092.75</v>
      </c>
      <c r="AI23" s="25">
        <f t="shared" si="26"/>
        <v>-81321.25</v>
      </c>
      <c r="AJ23" s="25">
        <f t="shared" si="26"/>
        <v>-104993.75</v>
      </c>
      <c r="AK23" s="25">
        <f t="shared" si="26"/>
        <v>-72852.800000000047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126760.14999999995</v>
      </c>
      <c r="AE25" s="19">
        <f>AD30</f>
        <v>1026175.1399999999</v>
      </c>
      <c r="AF25" s="18">
        <f>AE30</f>
        <v>204481.21999999986</v>
      </c>
      <c r="AG25" s="19">
        <f>AF25</f>
        <v>204481.21999999986</v>
      </c>
      <c r="AH25" s="19">
        <f>AG30</f>
        <v>102458.65399999986</v>
      </c>
      <c r="AI25" s="19">
        <f>AH30</f>
        <v>106365.90399999986</v>
      </c>
      <c r="AJ25" s="19">
        <f>AI30</f>
        <v>25044.653999999864</v>
      </c>
      <c r="AK25" s="19">
        <f>AJ30</f>
        <v>20050.903999999864</v>
      </c>
      <c r="AL25" s="18">
        <f>AF30</f>
        <v>147698.10399999982</v>
      </c>
      <c r="AM25" s="18">
        <f t="shared" ref="AM25:AQ25" si="27">AL30</f>
        <v>193800.84719999973</v>
      </c>
      <c r="AN25" s="18">
        <f t="shared" si="27"/>
        <v>167806.34039999964</v>
      </c>
      <c r="AO25" s="18">
        <f t="shared" si="27"/>
        <v>129430.08359999955</v>
      </c>
      <c r="AP25" s="18">
        <f t="shared" si="27"/>
        <v>252840.57679999946</v>
      </c>
      <c r="AQ25" s="18">
        <f t="shared" si="27"/>
        <v>394793.06999999937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31">SUM(Y23:Y25)</f>
        <v>-251991.90000000005</v>
      </c>
      <c r="Z26" s="18">
        <f>SUM(AA26:AE26)</f>
        <v>2032957.0299999998</v>
      </c>
      <c r="AA26" s="19">
        <f>SUM(AA23:AA25)</f>
        <v>137170.25999999995</v>
      </c>
      <c r="AB26" s="19">
        <f t="shared" ref="AB26:AE26" si="32">SUM(AB23:AB25)</f>
        <v>138370.25999999995</v>
      </c>
      <c r="AC26" s="19">
        <f t="shared" si="32"/>
        <v>126760.14999999995</v>
      </c>
      <c r="AD26" s="19">
        <f>SUM(AD23:AD25)</f>
        <v>1026175.1399999999</v>
      </c>
      <c r="AE26" s="19">
        <f t="shared" si="32"/>
        <v>604481.21999999986</v>
      </c>
      <c r="AF26" s="18">
        <f>SUM(AF23:AF25)</f>
        <v>-252301.89600000018</v>
      </c>
      <c r="AG26" s="19">
        <f>SUM(AG23:AG25)</f>
        <v>102458.65399999986</v>
      </c>
      <c r="AH26" s="19">
        <f t="shared" ref="AH26:AK26" si="33">SUM(AH23:AH25)</f>
        <v>6365.903999999864</v>
      </c>
      <c r="AI26" s="19">
        <f t="shared" si="33"/>
        <v>25044.653999999864</v>
      </c>
      <c r="AJ26" s="19">
        <f t="shared" si="33"/>
        <v>-79949.096000000136</v>
      </c>
      <c r="AK26" s="19">
        <f t="shared" si="33"/>
        <v>-52801.896000000183</v>
      </c>
      <c r="AL26" s="18">
        <f t="shared" ref="AL26:AQ26" si="34">SUM(AL23:AL25)</f>
        <v>493800.84719999973</v>
      </c>
      <c r="AM26" s="18">
        <f t="shared" si="34"/>
        <v>67806.340399999637</v>
      </c>
      <c r="AN26" s="18">
        <f t="shared" si="34"/>
        <v>629430.08359999955</v>
      </c>
      <c r="AO26" s="18">
        <f t="shared" si="34"/>
        <v>252840.57679999946</v>
      </c>
      <c r="AP26" s="18">
        <f t="shared" si="34"/>
        <v>694793.06999999937</v>
      </c>
      <c r="AQ26" s="18">
        <f t="shared" si="34"/>
        <v>127930.81319999951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-400000</v>
      </c>
      <c r="AA28" s="30"/>
      <c r="AB28" s="30"/>
      <c r="AC28" s="30"/>
      <c r="AD28" s="30"/>
      <c r="AE28" s="30">
        <v>-400000</v>
      </c>
      <c r="AF28" s="30">
        <v>400000</v>
      </c>
      <c r="AG28" s="30">
        <v>0</v>
      </c>
      <c r="AH28" s="30">
        <v>100000</v>
      </c>
      <c r="AI28" s="30">
        <v>0</v>
      </c>
      <c r="AJ28" s="30">
        <v>100000</v>
      </c>
      <c r="AK28" s="30">
        <v>200000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42">SUM(V26:V29)</f>
        <v>186529.21000000002</v>
      </c>
      <c r="W30" s="27">
        <f t="shared" si="42"/>
        <v>133432.76</v>
      </c>
      <c r="X30" s="27">
        <f t="shared" si="42"/>
        <v>86801.540000000008</v>
      </c>
      <c r="Y30" s="27">
        <f t="shared" si="42"/>
        <v>148008.09999999995</v>
      </c>
      <c r="Z30" s="26">
        <f>SUM(Z26:Z29)</f>
        <v>1632957.0299999998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126760.14999999995</v>
      </c>
      <c r="AD30" s="27">
        <f t="shared" si="43"/>
        <v>1026175.1399999999</v>
      </c>
      <c r="AE30" s="27">
        <f t="shared" si="43"/>
        <v>204481.21999999986</v>
      </c>
      <c r="AF30" s="26">
        <f t="shared" si="38"/>
        <v>147698.10399999982</v>
      </c>
      <c r="AG30" s="33">
        <f t="shared" si="38"/>
        <v>102458.65399999986</v>
      </c>
      <c r="AH30" s="33">
        <f t="shared" si="38"/>
        <v>106365.90399999986</v>
      </c>
      <c r="AI30" s="33">
        <f t="shared" si="38"/>
        <v>25044.653999999864</v>
      </c>
      <c r="AJ30" s="33">
        <f t="shared" si="38"/>
        <v>20050.903999999864</v>
      </c>
      <c r="AK30" s="33">
        <f t="shared" si="38"/>
        <v>147198.10399999982</v>
      </c>
      <c r="AL30" s="26">
        <f t="shared" si="38"/>
        <v>193800.84719999973</v>
      </c>
      <c r="AM30" s="26">
        <f t="shared" si="38"/>
        <v>167806.34039999964</v>
      </c>
      <c r="AN30" s="26">
        <f t="shared" si="38"/>
        <v>129430.08359999955</v>
      </c>
      <c r="AO30" s="26">
        <f t="shared" si="38"/>
        <v>252840.57679999946</v>
      </c>
      <c r="AP30" s="26">
        <f t="shared" si="38"/>
        <v>394793.06999999937</v>
      </c>
      <c r="AQ30" s="26">
        <f t="shared" si="38"/>
        <v>127930.81319999951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400000</v>
      </c>
      <c r="AG40" s="30">
        <f>AF43</f>
        <v>400000</v>
      </c>
      <c r="AH40" s="30">
        <f>AG43</f>
        <v>400000</v>
      </c>
      <c r="AI40" s="30">
        <f>AH43</f>
        <v>300000</v>
      </c>
      <c r="AJ40" s="30">
        <f>AI43</f>
        <v>300000</v>
      </c>
      <c r="AK40" s="30">
        <f>AJ43</f>
        <v>200000</v>
      </c>
      <c r="AL40" s="30">
        <f>AF43</f>
        <v>400000</v>
      </c>
      <c r="AM40" s="30">
        <f>AL43</f>
        <v>700000</v>
      </c>
      <c r="AN40" s="30">
        <f t="shared" ref="AN40:AO40" si="48">AM43</f>
        <v>600000</v>
      </c>
      <c r="AO40" s="30">
        <f t="shared" si="48"/>
        <v>600000</v>
      </c>
      <c r="AP40" s="30">
        <f>AO43</f>
        <v>600000</v>
      </c>
      <c r="AQ40" s="30">
        <f>AP43</f>
        <v>900000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400000</v>
      </c>
      <c r="AA41" s="30"/>
      <c r="AB41" s="30"/>
      <c r="AC41" s="30">
        <f>-AC28</f>
        <v>0</v>
      </c>
      <c r="AD41" s="30"/>
      <c r="AE41" s="30">
        <f>-AE28</f>
        <v>400000</v>
      </c>
      <c r="AF41" s="30"/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/>
      <c r="AG42" s="30">
        <f>-AG28</f>
        <v>0</v>
      </c>
      <c r="AH42" s="30">
        <f>-AH28</f>
        <v>-100000</v>
      </c>
      <c r="AI42" s="30">
        <f>-AI28</f>
        <v>0</v>
      </c>
      <c r="AJ42" s="30">
        <f>-AJ28</f>
        <v>-100000</v>
      </c>
      <c r="AK42" s="30">
        <f>-AK28</f>
        <v>-200000</v>
      </c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400000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400000</v>
      </c>
      <c r="AF43" s="26">
        <f t="shared" si="50"/>
        <v>400000</v>
      </c>
      <c r="AG43" s="27">
        <f>SUM(AG40:AG42)</f>
        <v>400000</v>
      </c>
      <c r="AH43" s="27">
        <f t="shared" ref="AH43:AK43" si="53">SUM(AH40:AH42)</f>
        <v>300000</v>
      </c>
      <c r="AI43" s="27">
        <f t="shared" si="53"/>
        <v>300000</v>
      </c>
      <c r="AJ43" s="27">
        <f t="shared" si="53"/>
        <v>200000</v>
      </c>
      <c r="AK43" s="27">
        <f t="shared" si="53"/>
        <v>0</v>
      </c>
      <c r="AL43" s="26">
        <f t="shared" si="50"/>
        <v>700000</v>
      </c>
      <c r="AM43" s="26">
        <f t="shared" si="50"/>
        <v>600000</v>
      </c>
      <c r="AN43" s="26">
        <f>SUM(AN40:AN42)</f>
        <v>600000</v>
      </c>
      <c r="AO43" s="26">
        <f>SUM(AO40:AO42)</f>
        <v>600000</v>
      </c>
      <c r="AP43" s="26">
        <f>SUM(AP40:AP42)</f>
        <v>900000</v>
      </c>
      <c r="AQ43" s="26">
        <f>SUM(AQ40:AQ42)</f>
        <v>900000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1632957.0299999998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126760.14999999995</v>
      </c>
      <c r="AD52" s="28">
        <f t="shared" si="60"/>
        <v>1026175.1399999999</v>
      </c>
      <c r="AE52" s="28">
        <f t="shared" si="60"/>
        <v>204481.21999999986</v>
      </c>
      <c r="AF52" s="28">
        <f t="shared" si="57"/>
        <v>147698.10399999982</v>
      </c>
      <c r="AG52" s="28">
        <f>+AG30</f>
        <v>102458.65399999986</v>
      </c>
      <c r="AH52" s="28">
        <f>+AH30</f>
        <v>106365.90399999986</v>
      </c>
      <c r="AI52" s="28">
        <f t="shared" ref="AI52:AJ52" si="61">+AI30</f>
        <v>25044.653999999864</v>
      </c>
      <c r="AJ52" s="28">
        <f t="shared" si="61"/>
        <v>20050.903999999864</v>
      </c>
      <c r="AK52" s="28">
        <f>+AK30</f>
        <v>147198.10399999982</v>
      </c>
      <c r="AL52" s="28">
        <f t="shared" si="57"/>
        <v>193800.84719999973</v>
      </c>
      <c r="AM52" s="28">
        <f t="shared" si="57"/>
        <v>167806.34039999964</v>
      </c>
      <c r="AN52" s="28">
        <f t="shared" si="57"/>
        <v>129430.08359999955</v>
      </c>
      <c r="AO52" s="28">
        <f t="shared" si="57"/>
        <v>252840.57679999946</v>
      </c>
      <c r="AP52" s="28">
        <f t="shared" si="57"/>
        <v>394793.06999999937</v>
      </c>
      <c r="AQ52" s="28">
        <f t="shared" si="57"/>
        <v>127930.81319999951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400000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400000</v>
      </c>
      <c r="AF53" s="28">
        <f t="shared" si="62"/>
        <v>400000</v>
      </c>
      <c r="AG53" s="28">
        <f>+AG43</f>
        <v>400000</v>
      </c>
      <c r="AH53" s="28">
        <f t="shared" ref="AH53:AJ53" si="64">+AH43</f>
        <v>300000</v>
      </c>
      <c r="AI53" s="28">
        <f t="shared" si="64"/>
        <v>300000</v>
      </c>
      <c r="AJ53" s="28">
        <f t="shared" si="64"/>
        <v>200000</v>
      </c>
      <c r="AK53" s="28">
        <f>+AK43</f>
        <v>0</v>
      </c>
      <c r="AL53" s="28">
        <f t="shared" si="62"/>
        <v>700000</v>
      </c>
      <c r="AM53" s="28">
        <f t="shared" si="62"/>
        <v>600000</v>
      </c>
      <c r="AN53" s="28">
        <f t="shared" si="62"/>
        <v>600000</v>
      </c>
      <c r="AO53" s="28">
        <f t="shared" si="62"/>
        <v>600000</v>
      </c>
      <c r="AP53" s="28">
        <f t="shared" si="62"/>
        <v>900000</v>
      </c>
      <c r="AQ53" s="28">
        <f t="shared" si="62"/>
        <v>900000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719096.77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2032957.0299999998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126760.14999999995</v>
      </c>
      <c r="AD55" s="23">
        <f>SUM(AD52:AD54)</f>
        <v>1026175.1399999999</v>
      </c>
      <c r="AE55" s="23">
        <f t="shared" si="66"/>
        <v>604481.21999999986</v>
      </c>
      <c r="AF55" s="23">
        <f t="shared" si="66"/>
        <v>547698.10399999982</v>
      </c>
      <c r="AG55" s="23">
        <f>SUM(AG52:AG54)</f>
        <v>502458.65399999986</v>
      </c>
      <c r="AH55" s="23">
        <f t="shared" si="66"/>
        <v>406365.90399999986</v>
      </c>
      <c r="AI55" s="23">
        <f t="shared" si="66"/>
        <v>325044.65399999986</v>
      </c>
      <c r="AJ55" s="23">
        <f t="shared" si="66"/>
        <v>220050.90399999986</v>
      </c>
      <c r="AK55" s="23">
        <f t="shared" si="66"/>
        <v>147198.10399999982</v>
      </c>
      <c r="AL55" s="23">
        <f t="shared" si="66"/>
        <v>893800.84719999973</v>
      </c>
      <c r="AM55" s="23">
        <f t="shared" si="66"/>
        <v>767806.34039999964</v>
      </c>
      <c r="AN55" s="23">
        <f t="shared" si="66"/>
        <v>729430.08359999955</v>
      </c>
      <c r="AO55" s="23">
        <f>SUM(AO52:AO54)</f>
        <v>852840.57679999946</v>
      </c>
      <c r="AP55" s="23">
        <f>SUM(AP52:AP54)</f>
        <v>1294793.0699999994</v>
      </c>
      <c r="AQ55" s="23">
        <f>SUM(AQ52:AQ54)</f>
        <v>1027930.8131999995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2015-06-01T04:28:59Z</dcterms:modified>
</cp:coreProperties>
</file>