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izChannel File\Payroll 2020\Jan 2020\"/>
    </mc:Choice>
  </mc:AlternateContent>
  <xr:revisionPtr revIDLastSave="0" documentId="13_ncr:1_{A629F8F1-440A-4F12-949B-3AD5096BE2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1" l="1"/>
  <c r="H3" i="1"/>
  <c r="H16" i="1" s="1"/>
  <c r="H4" i="1"/>
  <c r="J4" i="1" s="1"/>
  <c r="H5" i="1"/>
  <c r="H6" i="1"/>
  <c r="J6" i="1" s="1"/>
  <c r="H7" i="1"/>
  <c r="J7" i="1" s="1"/>
  <c r="H8" i="1"/>
  <c r="J8" i="1" s="1"/>
  <c r="H9" i="1"/>
  <c r="H10" i="1"/>
  <c r="J10" i="1" s="1"/>
  <c r="H12" i="1"/>
  <c r="H13" i="1"/>
  <c r="H14" i="1"/>
  <c r="J5" i="1"/>
  <c r="J9" i="1"/>
  <c r="J11" i="1"/>
  <c r="J12" i="1"/>
  <c r="J13" i="1"/>
  <c r="J14" i="1"/>
  <c r="I3" i="1"/>
  <c r="I4" i="1"/>
  <c r="I5" i="1"/>
  <c r="I6" i="1"/>
  <c r="I7" i="1"/>
  <c r="I8" i="1"/>
  <c r="I9" i="1"/>
  <c r="I10" i="1"/>
  <c r="I12" i="1"/>
  <c r="I13" i="1"/>
  <c r="I14" i="1"/>
  <c r="E6" i="1"/>
  <c r="J3" i="1" l="1"/>
  <c r="I16" i="1"/>
  <c r="C16" i="1"/>
  <c r="E4" i="1"/>
  <c r="E5" i="1"/>
  <c r="E7" i="1"/>
  <c r="E8" i="1"/>
  <c r="E9" i="1"/>
  <c r="E10" i="1"/>
  <c r="E11" i="1"/>
  <c r="E12" i="1"/>
  <c r="E13" i="1"/>
  <c r="E14" i="1"/>
  <c r="J16" i="1" l="1"/>
</calcChain>
</file>

<file path=xl/sharedStrings.xml><?xml version="1.0" encoding="utf-8"?>
<sst xmlns="http://schemas.openxmlformats.org/spreadsheetml/2006/main" count="65" uniqueCount="48">
  <si>
    <t>M</t>
  </si>
  <si>
    <t>O</t>
  </si>
  <si>
    <t>Exec</t>
  </si>
  <si>
    <t>Driver</t>
  </si>
  <si>
    <t>GD</t>
  </si>
  <si>
    <t>Clerk</t>
  </si>
  <si>
    <t>AM</t>
  </si>
  <si>
    <t>&gt;5K</t>
  </si>
  <si>
    <t>&lt;5K</t>
  </si>
  <si>
    <t>max 8%</t>
  </si>
  <si>
    <t>A</t>
  </si>
  <si>
    <t>B</t>
  </si>
  <si>
    <t>C</t>
  </si>
  <si>
    <t>75-85</t>
  </si>
  <si>
    <t>65-75</t>
  </si>
  <si>
    <t>55-65</t>
  </si>
  <si>
    <t>D</t>
  </si>
  <si>
    <t>Increment</t>
  </si>
  <si>
    <t>Seow Ai See</t>
  </si>
  <si>
    <t>Deiwayani</t>
  </si>
  <si>
    <t>Azfalyza</t>
  </si>
  <si>
    <t>Lim Hooi Leng</t>
  </si>
  <si>
    <t>Yoon Pauline</t>
  </si>
  <si>
    <t>Noor Ramlee</t>
  </si>
  <si>
    <t>Gayathiri</t>
  </si>
  <si>
    <t>Leong Wai Leng</t>
  </si>
  <si>
    <t>Ng Chun How</t>
  </si>
  <si>
    <t>Neoh Sua Hoon</t>
  </si>
  <si>
    <t>Name</t>
  </si>
  <si>
    <t>Position</t>
  </si>
  <si>
    <t>Grade</t>
  </si>
  <si>
    <t>&gt;85%</t>
  </si>
  <si>
    <t>ceiling pay</t>
  </si>
  <si>
    <t>Total</t>
  </si>
  <si>
    <t>max 10%</t>
  </si>
  <si>
    <t>3%-10%</t>
  </si>
  <si>
    <t>Appraisal Ave Score</t>
  </si>
  <si>
    <t>Basic Salary As of 31.12.2019</t>
  </si>
  <si>
    <t>Shirley Teh Shuet Li</t>
  </si>
  <si>
    <t>Appraisal Score %</t>
  </si>
  <si>
    <t>Chan Phui Yoong **</t>
  </si>
  <si>
    <t>Remarks :</t>
  </si>
  <si>
    <t>** Chan Phui Yoong</t>
  </si>
  <si>
    <t xml:space="preserve"> - Additional 2% as she is now handling UBS accounting data entry (to replaced outsource company)</t>
  </si>
  <si>
    <t>Total increment
RM</t>
  </si>
  <si>
    <t>6% + 2%</t>
  </si>
  <si>
    <t>Total Increment 
%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</si>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</sst>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9" fontId="0" fillId="0" borderId="0" xfId="1" applyFont="1"/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Border="1"/>
    <xf numFmtId="9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4" xfId="1" applyFont="1" applyBorder="1"/>
    <xf numFmtId="0" fontId="0" fillId="2" borderId="0" xfId="0" applyFill="1" applyBorder="1"/>
    <xf numFmtId="9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9" fontId="0" fillId="2" borderId="0" xfId="0" applyNumberForma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2" borderId="5" xfId="0" applyFill="1" applyBorder="1" applyAlignment="1">
      <alignment horizontal="right"/>
    </xf>
    <xf numFmtId="9" fontId="0" fillId="2" borderId="6" xfId="0" applyNumberForma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9" fontId="2" fillId="0" borderId="9" xfId="1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9" fontId="2" fillId="0" borderId="9" xfId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43" fontId="0" fillId="0" borderId="0" xfId="2" applyFont="1" applyBorder="1"/>
    <xf numFmtId="43" fontId="0" fillId="2" borderId="0" xfId="2" applyFont="1" applyFill="1" applyBorder="1"/>
    <xf numFmtId="43" fontId="2" fillId="0" borderId="8" xfId="2" applyFont="1" applyBorder="1"/>
    <xf numFmtId="43" fontId="0" fillId="0" borderId="0" xfId="2" applyFont="1"/>
    <xf numFmtId="43" fontId="0" fillId="0" borderId="0" xfId="2" applyNumberFormat="1" applyFont="1" applyBorder="1"/>
    <xf numFmtId="43" fontId="2" fillId="0" borderId="8" xfId="2" applyNumberFormat="1" applyFont="1" applyBorder="1"/>
    <xf numFmtId="43" fontId="0" fillId="0" borderId="0" xfId="2" applyNumberFormat="1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9" fontId="0" fillId="2" borderId="4" xfId="1" applyFont="1" applyFill="1" applyBorder="1"/>
    <xf numFmtId="0" fontId="2" fillId="0" borderId="10" xfId="0" applyFont="1" applyBorder="1" applyAlignment="1">
      <alignment horizontal="center" wrapText="1"/>
    </xf>
    <xf numFmtId="43" fontId="0" fillId="0" borderId="11" xfId="2" applyNumberFormat="1" applyFont="1" applyBorder="1"/>
    <xf numFmtId="43" fontId="2" fillId="0" borderId="10" xfId="2" applyNumberFormat="1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L15" sqref="L15"/>
    </sheetView>
  </sheetViews>
  <sheetFormatPr defaultColWidth="8.85546875" defaultRowHeight="15" x14ac:dyDescent="0.25"/>
  <cols>
    <col min="1" max="1" width="19" customWidth="1"/>
    <col min="2" max="2" width="8.85546875" style="2"/>
    <col min="3" max="4" width="12.42578125" customWidth="1"/>
    <col min="5" max="5" width="11.140625" style="2" customWidth="1"/>
    <col min="6" max="6" width="8.85546875" style="2"/>
    <col min="7" max="7" width="0" style="2" hidden="1" customWidth="1"/>
    <col min="8" max="8" width="11.7109375" hidden="1" customWidth="1"/>
    <col min="9" max="9" width="15.140625" customWidth="1"/>
    <col min="10" max="10" width="15.7109375" style="1" customWidth="1"/>
    <col min="11" max="11" width="16.140625" customWidth="1"/>
  </cols>
  <sheetData>
    <row r="1" spans="1:15" ht="15.75" thickBot="1" x14ac:dyDescent="0.3"/>
    <row r="2" spans="1:15" s="27" customFormat="1" ht="45.75" thickBot="1" x14ac:dyDescent="0.3">
      <c r="A2" s="22" t="s">
        <v>28</v>
      </c>
      <c r="B2" s="23" t="s">
        <v>29</v>
      </c>
      <c r="C2" s="23" t="s">
        <v>37</v>
      </c>
      <c r="D2" s="23" t="s">
        <v>36</v>
      </c>
      <c r="E2" s="23" t="s">
        <v>39</v>
      </c>
      <c r="F2" s="23" t="s">
        <v>30</v>
      </c>
      <c r="G2" s="23" t="s">
        <v>47</v>
      </c>
      <c r="H2" s="23" t="s">
        <v>17</v>
      </c>
      <c r="I2" s="39" t="s">
        <v>44</v>
      </c>
      <c r="J2" s="24" t="s">
        <v>46</v>
      </c>
      <c r="K2" s="25"/>
      <c r="L2" s="26" t="s">
        <v>35</v>
      </c>
    </row>
    <row r="3" spans="1:15" x14ac:dyDescent="0.25">
      <c r="A3" s="3" t="s">
        <v>18</v>
      </c>
      <c r="B3" s="6" t="s">
        <v>2</v>
      </c>
      <c r="C3" s="28">
        <v>5420</v>
      </c>
      <c r="D3" s="4">
        <v>169</v>
      </c>
      <c r="E3" s="5">
        <f>D3/$D$16</f>
        <v>0.84499999999999997</v>
      </c>
      <c r="F3" s="6" t="s">
        <v>10</v>
      </c>
      <c r="G3" s="7">
        <v>0.08</v>
      </c>
      <c r="H3" s="32">
        <f>ROUNDUP(G3*C3,0)</f>
        <v>434</v>
      </c>
      <c r="I3" s="40">
        <f>SUM(H3:H3)</f>
        <v>434</v>
      </c>
      <c r="J3" s="8">
        <f>H3/C3</f>
        <v>8.0073800738007378E-2</v>
      </c>
      <c r="K3" s="14" t="s">
        <v>31</v>
      </c>
      <c r="L3" s="15" t="s">
        <v>10</v>
      </c>
      <c r="O3" s="1"/>
    </row>
    <row r="4" spans="1:15" x14ac:dyDescent="0.25">
      <c r="A4" s="3" t="s">
        <v>19</v>
      </c>
      <c r="B4" s="6" t="s">
        <v>0</v>
      </c>
      <c r="C4" s="28">
        <v>6800</v>
      </c>
      <c r="D4" s="4">
        <v>158.33000000000001</v>
      </c>
      <c r="E4" s="5">
        <f t="shared" ref="E4:E14" si="0">D4/$D$16</f>
        <v>0.79165000000000008</v>
      </c>
      <c r="F4" s="6" t="s">
        <v>11</v>
      </c>
      <c r="G4" s="7">
        <v>0.06</v>
      </c>
      <c r="H4" s="32">
        <f t="shared" ref="H4:H14" si="1">ROUNDUP(G4*C4,0)</f>
        <v>408</v>
      </c>
      <c r="I4" s="40">
        <f>SUM(H4:H4)</f>
        <v>408</v>
      </c>
      <c r="J4" s="8">
        <f>H4/C4</f>
        <v>0.06</v>
      </c>
      <c r="K4" s="14" t="s">
        <v>13</v>
      </c>
      <c r="L4" s="15" t="s">
        <v>11</v>
      </c>
      <c r="O4" s="1"/>
    </row>
    <row r="5" spans="1:15" x14ac:dyDescent="0.25">
      <c r="A5" s="3" t="s">
        <v>20</v>
      </c>
      <c r="B5" s="6" t="s">
        <v>1</v>
      </c>
      <c r="C5" s="28">
        <v>3340</v>
      </c>
      <c r="D5" s="4">
        <v>155.33000000000001</v>
      </c>
      <c r="E5" s="5">
        <f t="shared" si="0"/>
        <v>0.77665000000000006</v>
      </c>
      <c r="F5" s="6" t="s">
        <v>11</v>
      </c>
      <c r="G5" s="7">
        <v>0.08</v>
      </c>
      <c r="H5" s="32">
        <f t="shared" si="1"/>
        <v>268</v>
      </c>
      <c r="I5" s="40">
        <f>SUM(H5:H5)</f>
        <v>268</v>
      </c>
      <c r="J5" s="8">
        <f>H5/C5</f>
        <v>8.0239520958083829E-2</v>
      </c>
      <c r="K5" s="14" t="s">
        <v>14</v>
      </c>
      <c r="L5" s="15" t="s">
        <v>12</v>
      </c>
      <c r="O5" s="1"/>
    </row>
    <row r="6" spans="1:15" x14ac:dyDescent="0.25">
      <c r="A6" s="3" t="s">
        <v>21</v>
      </c>
      <c r="B6" s="6" t="s">
        <v>2</v>
      </c>
      <c r="C6" s="29">
        <v>4600</v>
      </c>
      <c r="D6" s="9">
        <v>171.67</v>
      </c>
      <c r="E6" s="10">
        <f>D6/$D$16</f>
        <v>0.85834999999999995</v>
      </c>
      <c r="F6" s="11" t="s">
        <v>10</v>
      </c>
      <c r="G6" s="12">
        <v>0.04</v>
      </c>
      <c r="H6" s="32">
        <f t="shared" si="1"/>
        <v>184</v>
      </c>
      <c r="I6" s="40">
        <f>SUM(H6:H6)</f>
        <v>184</v>
      </c>
      <c r="J6" s="38">
        <f>H6/C6</f>
        <v>0.04</v>
      </c>
      <c r="K6" s="14" t="s">
        <v>15</v>
      </c>
      <c r="L6" s="15" t="s">
        <v>16</v>
      </c>
      <c r="O6" s="1"/>
    </row>
    <row r="7" spans="1:15" x14ac:dyDescent="0.25">
      <c r="A7" s="3" t="s">
        <v>22</v>
      </c>
      <c r="B7" s="6" t="s">
        <v>0</v>
      </c>
      <c r="C7" s="28">
        <v>6800</v>
      </c>
      <c r="D7" s="4">
        <v>165.67</v>
      </c>
      <c r="E7" s="5">
        <f t="shared" si="0"/>
        <v>0.82834999999999992</v>
      </c>
      <c r="F7" s="6" t="s">
        <v>11</v>
      </c>
      <c r="G7" s="7">
        <v>0.06</v>
      </c>
      <c r="H7" s="32">
        <f t="shared" si="1"/>
        <v>408</v>
      </c>
      <c r="I7" s="40">
        <f>SUM(H7:H7)</f>
        <v>408</v>
      </c>
      <c r="J7" s="8">
        <f>H7/C7</f>
        <v>0.06</v>
      </c>
      <c r="K7" s="14" t="s">
        <v>7</v>
      </c>
      <c r="L7" s="16" t="s">
        <v>9</v>
      </c>
      <c r="O7" s="1"/>
    </row>
    <row r="8" spans="1:15" x14ac:dyDescent="0.25">
      <c r="A8" s="3" t="s">
        <v>23</v>
      </c>
      <c r="B8" s="6" t="s">
        <v>3</v>
      </c>
      <c r="C8" s="28">
        <v>2000</v>
      </c>
      <c r="D8" s="4">
        <v>143</v>
      </c>
      <c r="E8" s="5">
        <f t="shared" si="0"/>
        <v>0.71499999999999997</v>
      </c>
      <c r="F8" s="6" t="s">
        <v>12</v>
      </c>
      <c r="G8" s="7">
        <v>0.06</v>
      </c>
      <c r="H8" s="32">
        <f t="shared" si="1"/>
        <v>120</v>
      </c>
      <c r="I8" s="40">
        <f>SUM(H8:H8)</f>
        <v>120</v>
      </c>
      <c r="J8" s="8">
        <f>H8/C8</f>
        <v>0.06</v>
      </c>
      <c r="K8" s="14" t="s">
        <v>8</v>
      </c>
      <c r="L8" s="16" t="s">
        <v>34</v>
      </c>
      <c r="O8" s="1"/>
    </row>
    <row r="9" spans="1:15" ht="15.75" thickBot="1" x14ac:dyDescent="0.3">
      <c r="A9" s="3" t="s">
        <v>24</v>
      </c>
      <c r="B9" s="6" t="s">
        <v>1</v>
      </c>
      <c r="C9" s="28">
        <v>2210</v>
      </c>
      <c r="D9" s="4">
        <v>103.67</v>
      </c>
      <c r="E9" s="5">
        <f t="shared" si="0"/>
        <v>0.51834999999999998</v>
      </c>
      <c r="F9" s="6" t="s">
        <v>16</v>
      </c>
      <c r="G9" s="7">
        <v>0.03</v>
      </c>
      <c r="H9" s="32">
        <f t="shared" si="1"/>
        <v>67</v>
      </c>
      <c r="I9" s="40">
        <f>SUM(H9:H9)</f>
        <v>67</v>
      </c>
      <c r="J9" s="8">
        <f>H9/C9</f>
        <v>3.0316742081447964E-2</v>
      </c>
      <c r="K9" s="17" t="s">
        <v>32</v>
      </c>
      <c r="L9" s="18">
        <v>0.04</v>
      </c>
      <c r="O9" s="1"/>
    </row>
    <row r="10" spans="1:15" x14ac:dyDescent="0.25">
      <c r="A10" s="3" t="s">
        <v>25</v>
      </c>
      <c r="B10" s="6" t="s">
        <v>4</v>
      </c>
      <c r="C10" s="28">
        <v>4530</v>
      </c>
      <c r="D10" s="4">
        <v>142</v>
      </c>
      <c r="E10" s="5">
        <f t="shared" si="0"/>
        <v>0.71</v>
      </c>
      <c r="F10" s="6" t="s">
        <v>12</v>
      </c>
      <c r="G10" s="7">
        <v>0.06</v>
      </c>
      <c r="H10" s="32">
        <f t="shared" si="1"/>
        <v>272</v>
      </c>
      <c r="I10" s="40">
        <f>SUM(H10:H10)</f>
        <v>272</v>
      </c>
      <c r="J10" s="8">
        <f>H10/C10</f>
        <v>6.0044150110375276E-2</v>
      </c>
      <c r="O10" s="1"/>
    </row>
    <row r="11" spans="1:15" x14ac:dyDescent="0.25">
      <c r="A11" s="3" t="s">
        <v>40</v>
      </c>
      <c r="B11" s="6" t="s">
        <v>1</v>
      </c>
      <c r="C11" s="28">
        <v>2750</v>
      </c>
      <c r="D11" s="4">
        <v>144.66999999999999</v>
      </c>
      <c r="E11" s="5">
        <f t="shared" si="0"/>
        <v>0.72334999999999994</v>
      </c>
      <c r="F11" s="6" t="s">
        <v>12</v>
      </c>
      <c r="G11" s="7" t="s">
        <v>45</v>
      </c>
      <c r="H11" s="32">
        <v>220</v>
      </c>
      <c r="I11" s="40">
        <v>220</v>
      </c>
      <c r="J11" s="8">
        <f>H11/C11</f>
        <v>0.08</v>
      </c>
      <c r="O11" s="1"/>
    </row>
    <row r="12" spans="1:15" x14ac:dyDescent="0.25">
      <c r="A12" s="3" t="s">
        <v>38</v>
      </c>
      <c r="B12" s="6" t="s">
        <v>5</v>
      </c>
      <c r="C12" s="28">
        <v>2000</v>
      </c>
      <c r="D12" s="4">
        <v>157</v>
      </c>
      <c r="E12" s="5">
        <f t="shared" si="0"/>
        <v>0.78500000000000003</v>
      </c>
      <c r="F12" s="6" t="s">
        <v>11</v>
      </c>
      <c r="G12" s="7">
        <v>0.08</v>
      </c>
      <c r="H12" s="32">
        <f t="shared" si="1"/>
        <v>160</v>
      </c>
      <c r="I12" s="40">
        <f>SUM(H12:H12)</f>
        <v>160</v>
      </c>
      <c r="J12" s="8">
        <f>H12/C12</f>
        <v>0.08</v>
      </c>
      <c r="O12" s="1"/>
    </row>
    <row r="13" spans="1:15" x14ac:dyDescent="0.25">
      <c r="A13" s="3" t="s">
        <v>26</v>
      </c>
      <c r="B13" s="6" t="s">
        <v>6</v>
      </c>
      <c r="C13" s="28">
        <v>3960</v>
      </c>
      <c r="D13" s="4">
        <v>173</v>
      </c>
      <c r="E13" s="5">
        <f t="shared" si="0"/>
        <v>0.86499999999999999</v>
      </c>
      <c r="F13" s="6" t="s">
        <v>10</v>
      </c>
      <c r="G13" s="7">
        <v>0.1</v>
      </c>
      <c r="H13" s="32">
        <f t="shared" si="1"/>
        <v>396</v>
      </c>
      <c r="I13" s="40">
        <f>SUM(H13:H13)</f>
        <v>396</v>
      </c>
      <c r="J13" s="8">
        <f>H13/C13</f>
        <v>0.1</v>
      </c>
      <c r="O13" s="1"/>
    </row>
    <row r="14" spans="1:15" x14ac:dyDescent="0.25">
      <c r="A14" s="3" t="s">
        <v>27</v>
      </c>
      <c r="B14" s="6" t="s">
        <v>2</v>
      </c>
      <c r="C14" s="28">
        <v>3500</v>
      </c>
      <c r="D14" s="4">
        <v>151.33000000000001</v>
      </c>
      <c r="E14" s="5">
        <f t="shared" si="0"/>
        <v>0.75665000000000004</v>
      </c>
      <c r="F14" s="6" t="s">
        <v>11</v>
      </c>
      <c r="G14" s="7">
        <v>0.08</v>
      </c>
      <c r="H14" s="32">
        <f t="shared" si="1"/>
        <v>280</v>
      </c>
      <c r="I14" s="40">
        <f>SUM(H14:H14)</f>
        <v>280</v>
      </c>
      <c r="J14" s="8">
        <f>H14/C14</f>
        <v>0.08</v>
      </c>
      <c r="O14" s="1"/>
    </row>
    <row r="15" spans="1:15" ht="15.75" thickBot="1" x14ac:dyDescent="0.3">
      <c r="A15" s="3"/>
      <c r="B15" s="6"/>
      <c r="C15" s="28"/>
      <c r="D15" s="4"/>
      <c r="E15" s="6"/>
      <c r="F15" s="6"/>
      <c r="G15" s="6"/>
      <c r="H15" s="32"/>
      <c r="I15" s="40"/>
      <c r="J15" s="8"/>
      <c r="O15" s="1"/>
    </row>
    <row r="16" spans="1:15" ht="15.75" thickBot="1" x14ac:dyDescent="0.3">
      <c r="A16" s="19" t="s">
        <v>33</v>
      </c>
      <c r="B16" s="13"/>
      <c r="C16" s="30">
        <f>SUM(C3:C15)</f>
        <v>47910</v>
      </c>
      <c r="D16" s="20">
        <v>200</v>
      </c>
      <c r="E16" s="13"/>
      <c r="F16" s="13"/>
      <c r="G16" s="13"/>
      <c r="H16" s="33">
        <f>SUM(H3:H15)</f>
        <v>3217</v>
      </c>
      <c r="I16" s="41">
        <f>SUM(I3:I15)</f>
        <v>3217</v>
      </c>
      <c r="J16" s="21">
        <f>I16/C16</f>
        <v>6.7146733458568142E-2</v>
      </c>
      <c r="O16" s="1"/>
    </row>
    <row r="17" spans="1:15" x14ac:dyDescent="0.25">
      <c r="C17" s="31"/>
      <c r="H17" s="34"/>
      <c r="O17" s="1"/>
    </row>
    <row r="18" spans="1:15" x14ac:dyDescent="0.25">
      <c r="A18" s="35" t="s">
        <v>41</v>
      </c>
    </row>
    <row r="20" spans="1:15" x14ac:dyDescent="0.25">
      <c r="A20" s="37" t="s">
        <v>42</v>
      </c>
      <c r="B20" s="36" t="s">
        <v>43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MICHELLE</cp:lastModifiedBy>
  <dcterms:created xsi:type="dcterms:W3CDTF">2020-01-16T13:41:09Z</dcterms:created>
  <dcterms:modified xsi:type="dcterms:W3CDTF">2020-01-29T07:51:00Z</dcterms:modified>
</cp:coreProperties>
</file>