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8\"/>
    </mc:Choice>
  </mc:AlternateContent>
  <bookViews>
    <workbookView xWindow="0" yWindow="0" windowWidth="20490" windowHeight="8820"/>
  </bookViews>
  <sheets>
    <sheet name="Working file for OPE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N12" i="1"/>
  <c r="N13" i="1"/>
  <c r="N14" i="1"/>
  <c r="N15" i="1"/>
  <c r="C16" i="1" l="1"/>
  <c r="D16" i="1"/>
  <c r="E16" i="1"/>
  <c r="F16" i="1"/>
  <c r="G16" i="1"/>
  <c r="H16" i="1"/>
  <c r="I16" i="1"/>
  <c r="J16" i="1"/>
  <c r="K16" i="1"/>
  <c r="L16" i="1"/>
  <c r="M16" i="1"/>
  <c r="N16" i="1"/>
  <c r="N9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8" i="1"/>
  <c r="N7" i="1"/>
  <c r="N5" i="1"/>
  <c r="N6" i="1"/>
  <c r="N11" i="1"/>
  <c r="C7" i="1"/>
  <c r="D7" i="1"/>
  <c r="E7" i="1"/>
  <c r="F7" i="1"/>
  <c r="G7" i="1"/>
  <c r="H7" i="1"/>
  <c r="I7" i="1"/>
  <c r="J7" i="1"/>
  <c r="K7" i="1"/>
  <c r="L7" i="1"/>
  <c r="M7" i="1"/>
  <c r="B7" i="1"/>
  <c r="C8" i="1"/>
  <c r="D8" i="1"/>
  <c r="E8" i="1"/>
  <c r="F8" i="1"/>
  <c r="G8" i="1"/>
  <c r="H8" i="1"/>
  <c r="I8" i="1"/>
  <c r="J8" i="1"/>
  <c r="K8" i="1"/>
  <c r="L8" i="1"/>
  <c r="M8" i="1"/>
  <c r="B8" i="1"/>
  <c r="C5" i="1"/>
  <c r="D5" i="1"/>
  <c r="E5" i="1"/>
  <c r="F5" i="1"/>
  <c r="G5" i="1"/>
  <c r="H5" i="1"/>
  <c r="I5" i="1"/>
  <c r="J5" i="1"/>
  <c r="K5" i="1"/>
  <c r="L5" i="1"/>
  <c r="M5" i="1"/>
  <c r="B5" i="1"/>
  <c r="C4" i="1"/>
  <c r="D4" i="1"/>
  <c r="E4" i="1"/>
  <c r="F4" i="1"/>
  <c r="G4" i="1"/>
  <c r="H4" i="1"/>
  <c r="I4" i="1"/>
  <c r="J4" i="1"/>
  <c r="K4" i="1"/>
  <c r="L4" i="1"/>
  <c r="M4" i="1"/>
  <c r="B4" i="1"/>
  <c r="N4" i="1" s="1"/>
</calcChain>
</file>

<file path=xl/sharedStrings.xml><?xml version="1.0" encoding="utf-8"?>
<sst xmlns="http://schemas.openxmlformats.org/spreadsheetml/2006/main" count="29" uniqueCount="29">
  <si>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</si>
  <si>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</si>
  <si>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</si>
  <si>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</si>
  <si>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</si>
  <si>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</si>
  <si>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</si>
  <si>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</si>
  <si>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</si>
  <si>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</si>
  <si>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</si>
  <si>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</si>
  <si>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</si>
  <si>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EPF</t>
  </si>
  <si>
    <t>Socso</t>
  </si>
  <si>
    <t>Medical fee</t>
  </si>
  <si>
    <t>Total</t>
  </si>
  <si>
    <t>Salary (3 pax)</t>
  </si>
  <si>
    <t>Meal Allowance (RM5 x 22 days)</t>
  </si>
  <si>
    <t>Mileage /Toll claims/Petrol (Parking fee at Airport)</t>
  </si>
  <si>
    <t>Telephone &amp; Internet</t>
  </si>
  <si>
    <t xml:space="preserve">Rental </t>
  </si>
  <si>
    <t>??</t>
  </si>
  <si>
    <t>Bonus/Incentive
 (For permanent staff)</t>
  </si>
  <si>
    <t>Description</t>
  </si>
  <si>
    <t xml:space="preserve">Estimated manpower &amp; misc costing for AIC Counter </t>
  </si>
  <si>
    <t>Computer</t>
  </si>
  <si>
    <t>Point of Sales System</t>
  </si>
  <si>
    <t>Furniture &amp; Fitting (Counter, Cabinet &amp; Chairs)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</si>
</sst>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43" fontId="2" fillId="0" borderId="1" xfId="1" applyFont="1" applyBorder="1" applyAlignment="1">
      <alignment horizontal="center"/>
    </xf>
    <xf numFmtId="0" fontId="0" fillId="0" borderId="1" xfId="0" applyBorder="1"/>
    <xf numFmtId="43" fontId="1" fillId="0" borderId="1" xfId="1" applyFont="1" applyBorder="1"/>
    <xf numFmtId="0" fontId="2" fillId="0" borderId="1" xfId="0" applyFont="1" applyBorder="1"/>
    <xf numFmtId="0" fontId="2" fillId="0" borderId="0" xfId="0" applyFont="1"/>
    <xf numFmtId="43" fontId="1" fillId="0" borderId="0" xfId="1" applyFont="1"/>
    <xf numFmtId="0" fontId="0" fillId="0" borderId="1" xfId="0" applyBorder="1" applyAlignment="1">
      <alignment wrapText="1"/>
    </xf>
    <xf numFmtId="43" fontId="0" fillId="0" borderId="1" xfId="1" applyFont="1" applyBorder="1"/>
    <xf numFmtId="43" fontId="2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Normal="100" workbookViewId="0">
      <selection activeCell="B14" sqref="B14"/>
    </sheetView>
  </sheetViews>
  <sheetFormatPr defaultRowHeight="15" x14ac:dyDescent="0.25"/>
  <cols>
    <col min="1" max="1" width="29.85546875" bestFit="1" customWidth="1"/>
    <col min="2" max="2" width="13.7109375" style="6" customWidth="1"/>
    <col min="3" max="3" width="13.140625" style="6" customWidth="1"/>
    <col min="4" max="12" width="10.5703125" style="6" bestFit="1" customWidth="1"/>
    <col min="13" max="13" width="11.5703125" style="6" bestFit="1" customWidth="1"/>
    <col min="14" max="14" width="13.42578125" style="6" customWidth="1"/>
  </cols>
  <sheetData>
    <row r="1" spans="1:14" x14ac:dyDescent="0.25">
      <c r="A1" s="5" t="s">
        <v>25</v>
      </c>
    </row>
    <row r="3" spans="1:14" s="5" customFormat="1" x14ac:dyDescent="0.25">
      <c r="A3" s="4" t="s">
        <v>24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</row>
    <row r="4" spans="1:14" x14ac:dyDescent="0.25">
      <c r="A4" s="2" t="s">
        <v>17</v>
      </c>
      <c r="B4" s="3">
        <f>1500*3</f>
        <v>4500</v>
      </c>
      <c r="C4" s="3">
        <f t="shared" ref="C4:M4" si="0">1500*3</f>
        <v>4500</v>
      </c>
      <c r="D4" s="3">
        <f t="shared" si="0"/>
        <v>4500</v>
      </c>
      <c r="E4" s="3">
        <f t="shared" si="0"/>
        <v>4500</v>
      </c>
      <c r="F4" s="3">
        <f t="shared" si="0"/>
        <v>4500</v>
      </c>
      <c r="G4" s="3">
        <f t="shared" si="0"/>
        <v>4500</v>
      </c>
      <c r="H4" s="3">
        <f t="shared" si="0"/>
        <v>4500</v>
      </c>
      <c r="I4" s="3">
        <f t="shared" si="0"/>
        <v>4500</v>
      </c>
      <c r="J4" s="3">
        <f t="shared" si="0"/>
        <v>4500</v>
      </c>
      <c r="K4" s="3">
        <f t="shared" si="0"/>
        <v>4500</v>
      </c>
      <c r="L4" s="3">
        <f t="shared" si="0"/>
        <v>4500</v>
      </c>
      <c r="M4" s="3">
        <f t="shared" si="0"/>
        <v>4500</v>
      </c>
      <c r="N4" s="3">
        <f>SUM(B4:M4)</f>
        <v>54000</v>
      </c>
    </row>
    <row r="5" spans="1:14" x14ac:dyDescent="0.25">
      <c r="A5" s="2" t="s">
        <v>18</v>
      </c>
      <c r="B5" s="3">
        <f>110*3</f>
        <v>330</v>
      </c>
      <c r="C5" s="3">
        <f t="shared" ref="C5:M5" si="1">110*3</f>
        <v>330</v>
      </c>
      <c r="D5" s="3">
        <f t="shared" si="1"/>
        <v>330</v>
      </c>
      <c r="E5" s="3">
        <f t="shared" si="1"/>
        <v>330</v>
      </c>
      <c r="F5" s="3">
        <f t="shared" si="1"/>
        <v>330</v>
      </c>
      <c r="G5" s="3">
        <f t="shared" si="1"/>
        <v>330</v>
      </c>
      <c r="H5" s="3">
        <f t="shared" si="1"/>
        <v>330</v>
      </c>
      <c r="I5" s="3">
        <f t="shared" si="1"/>
        <v>330</v>
      </c>
      <c r="J5" s="3">
        <f t="shared" si="1"/>
        <v>330</v>
      </c>
      <c r="K5" s="3">
        <f t="shared" si="1"/>
        <v>330</v>
      </c>
      <c r="L5" s="3">
        <f t="shared" si="1"/>
        <v>330</v>
      </c>
      <c r="M5" s="3">
        <f t="shared" si="1"/>
        <v>330</v>
      </c>
      <c r="N5" s="3">
        <f t="shared" ref="N5:N16" si="2">SUM(B5:M5)</f>
        <v>3960</v>
      </c>
    </row>
    <row r="6" spans="1:14" ht="30" x14ac:dyDescent="0.25">
      <c r="A6" s="7" t="s">
        <v>23</v>
      </c>
      <c r="B6" s="3"/>
      <c r="C6" s="3"/>
      <c r="D6" s="3"/>
      <c r="E6" s="3"/>
      <c r="F6" s="3"/>
      <c r="G6" s="3">
        <v>2250</v>
      </c>
      <c r="H6" s="3"/>
      <c r="I6" s="3"/>
      <c r="J6" s="3"/>
      <c r="K6" s="3"/>
      <c r="L6" s="3"/>
      <c r="M6" s="3">
        <v>4500</v>
      </c>
      <c r="N6" s="3">
        <f t="shared" si="2"/>
        <v>6750</v>
      </c>
    </row>
    <row r="7" spans="1:14" x14ac:dyDescent="0.25">
      <c r="A7" s="2" t="s">
        <v>13</v>
      </c>
      <c r="B7" s="3">
        <f>SUM(B4+B6)*13%</f>
        <v>585</v>
      </c>
      <c r="C7" s="3">
        <f t="shared" ref="C7:M7" si="3">SUM(C4+C6)*13%</f>
        <v>585</v>
      </c>
      <c r="D7" s="3">
        <f t="shared" si="3"/>
        <v>585</v>
      </c>
      <c r="E7" s="3">
        <f t="shared" si="3"/>
        <v>585</v>
      </c>
      <c r="F7" s="3">
        <f t="shared" si="3"/>
        <v>585</v>
      </c>
      <c r="G7" s="3">
        <f t="shared" si="3"/>
        <v>877.5</v>
      </c>
      <c r="H7" s="3">
        <f t="shared" si="3"/>
        <v>585</v>
      </c>
      <c r="I7" s="3">
        <f t="shared" si="3"/>
        <v>585</v>
      </c>
      <c r="J7" s="3">
        <f t="shared" si="3"/>
        <v>585</v>
      </c>
      <c r="K7" s="3">
        <f t="shared" si="3"/>
        <v>585</v>
      </c>
      <c r="L7" s="3">
        <f t="shared" si="3"/>
        <v>585</v>
      </c>
      <c r="M7" s="3">
        <f t="shared" si="3"/>
        <v>1170</v>
      </c>
      <c r="N7" s="3">
        <f>SUM(B7:M7)</f>
        <v>7897.5</v>
      </c>
    </row>
    <row r="8" spans="1:14" x14ac:dyDescent="0.25">
      <c r="A8" s="2" t="s">
        <v>14</v>
      </c>
      <c r="B8" s="3">
        <f>26*3</f>
        <v>78</v>
      </c>
      <c r="C8" s="3">
        <f t="shared" ref="C8:M8" si="4">26*3</f>
        <v>78</v>
      </c>
      <c r="D8" s="3">
        <f t="shared" si="4"/>
        <v>78</v>
      </c>
      <c r="E8" s="3">
        <f t="shared" si="4"/>
        <v>78</v>
      </c>
      <c r="F8" s="3">
        <f t="shared" si="4"/>
        <v>78</v>
      </c>
      <c r="G8" s="3">
        <f t="shared" si="4"/>
        <v>78</v>
      </c>
      <c r="H8" s="3">
        <f t="shared" si="4"/>
        <v>78</v>
      </c>
      <c r="I8" s="3">
        <f t="shared" si="4"/>
        <v>78</v>
      </c>
      <c r="J8" s="3">
        <f t="shared" si="4"/>
        <v>78</v>
      </c>
      <c r="K8" s="3">
        <f t="shared" si="4"/>
        <v>78</v>
      </c>
      <c r="L8" s="3">
        <f t="shared" si="4"/>
        <v>78</v>
      </c>
      <c r="M8" s="3">
        <f t="shared" si="4"/>
        <v>78</v>
      </c>
      <c r="N8" s="3">
        <f>SUM(B8:M8)</f>
        <v>936</v>
      </c>
    </row>
    <row r="9" spans="1:14" x14ac:dyDescent="0.25">
      <c r="A9" s="2" t="s">
        <v>15</v>
      </c>
      <c r="B9" s="3">
        <v>125</v>
      </c>
      <c r="C9" s="3">
        <v>125</v>
      </c>
      <c r="D9" s="3">
        <v>125</v>
      </c>
      <c r="E9" s="3">
        <v>125</v>
      </c>
      <c r="F9" s="3">
        <v>125</v>
      </c>
      <c r="G9" s="3">
        <v>125</v>
      </c>
      <c r="H9" s="3">
        <v>125</v>
      </c>
      <c r="I9" s="3">
        <v>125</v>
      </c>
      <c r="J9" s="3">
        <v>125</v>
      </c>
      <c r="K9" s="3">
        <v>125</v>
      </c>
      <c r="L9" s="3">
        <v>125</v>
      </c>
      <c r="M9" s="3">
        <v>125</v>
      </c>
      <c r="N9" s="3">
        <f t="shared" ref="N9:N10" si="5">SUM(B9:M9)</f>
        <v>1500</v>
      </c>
    </row>
    <row r="10" spans="1:14" ht="30" x14ac:dyDescent="0.25">
      <c r="A10" s="7" t="s">
        <v>19</v>
      </c>
      <c r="B10" s="3">
        <f>90*3</f>
        <v>270</v>
      </c>
      <c r="C10" s="3">
        <f t="shared" ref="C10:M10" si="6">90*3</f>
        <v>270</v>
      </c>
      <c r="D10" s="3">
        <f t="shared" si="6"/>
        <v>270</v>
      </c>
      <c r="E10" s="3">
        <f t="shared" si="6"/>
        <v>270</v>
      </c>
      <c r="F10" s="3">
        <f t="shared" si="6"/>
        <v>270</v>
      </c>
      <c r="G10" s="3">
        <f t="shared" si="6"/>
        <v>270</v>
      </c>
      <c r="H10" s="3">
        <f t="shared" si="6"/>
        <v>270</v>
      </c>
      <c r="I10" s="3">
        <f t="shared" si="6"/>
        <v>270</v>
      </c>
      <c r="J10" s="3">
        <f t="shared" si="6"/>
        <v>270</v>
      </c>
      <c r="K10" s="3">
        <f t="shared" si="6"/>
        <v>270</v>
      </c>
      <c r="L10" s="3">
        <f t="shared" si="6"/>
        <v>270</v>
      </c>
      <c r="M10" s="3">
        <f t="shared" si="6"/>
        <v>270</v>
      </c>
      <c r="N10" s="3">
        <f t="shared" si="5"/>
        <v>3240</v>
      </c>
    </row>
    <row r="11" spans="1:14" x14ac:dyDescent="0.25">
      <c r="A11" s="2" t="s">
        <v>20</v>
      </c>
      <c r="B11" s="3">
        <v>200</v>
      </c>
      <c r="C11" s="3">
        <v>200</v>
      </c>
      <c r="D11" s="3">
        <v>200</v>
      </c>
      <c r="E11" s="3">
        <v>200</v>
      </c>
      <c r="F11" s="3">
        <v>200</v>
      </c>
      <c r="G11" s="3">
        <v>200</v>
      </c>
      <c r="H11" s="3">
        <v>200</v>
      </c>
      <c r="I11" s="3">
        <v>200</v>
      </c>
      <c r="J11" s="3">
        <v>200</v>
      </c>
      <c r="K11" s="3">
        <v>200</v>
      </c>
      <c r="L11" s="3">
        <v>200</v>
      </c>
      <c r="M11" s="3">
        <v>200</v>
      </c>
      <c r="N11" s="3">
        <f t="shared" si="2"/>
        <v>2400</v>
      </c>
    </row>
    <row r="12" spans="1:14" x14ac:dyDescent="0.25">
      <c r="A12" s="2" t="s">
        <v>26</v>
      </c>
      <c r="B12" s="3">
        <v>3000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f t="shared" si="2"/>
        <v>3000</v>
      </c>
    </row>
    <row r="13" spans="1:14" x14ac:dyDescent="0.25">
      <c r="A13" s="2" t="s">
        <v>27</v>
      </c>
      <c r="B13" s="3">
        <v>3000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f t="shared" si="2"/>
        <v>3000</v>
      </c>
    </row>
    <row r="14" spans="1:14" ht="30" x14ac:dyDescent="0.25">
      <c r="A14" s="7" t="s">
        <v>28</v>
      </c>
      <c r="B14" s="3">
        <v>14000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f t="shared" si="2"/>
        <v>14000</v>
      </c>
    </row>
    <row r="15" spans="1:14" x14ac:dyDescent="0.25">
      <c r="A15" s="7" t="s">
        <v>21</v>
      </c>
      <c r="B15" s="8" t="s">
        <v>22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f t="shared" si="2"/>
        <v>0</v>
      </c>
    </row>
    <row r="16" spans="1:14" s="5" customFormat="1" x14ac:dyDescent="0.25">
      <c r="A16" s="4" t="s">
        <v>16</v>
      </c>
      <c r="B16" s="9">
        <f>SUM(B4:B14)</f>
        <v>26088</v>
      </c>
      <c r="C16" s="9">
        <f t="shared" ref="C16:M16" si="7">SUM(C4:C14)</f>
        <v>6088</v>
      </c>
      <c r="D16" s="9">
        <f t="shared" si="7"/>
        <v>6088</v>
      </c>
      <c r="E16" s="9">
        <f t="shared" si="7"/>
        <v>6088</v>
      </c>
      <c r="F16" s="9">
        <f t="shared" si="7"/>
        <v>6088</v>
      </c>
      <c r="G16" s="9">
        <f t="shared" si="7"/>
        <v>8630.5</v>
      </c>
      <c r="H16" s="9">
        <f t="shared" si="7"/>
        <v>6088</v>
      </c>
      <c r="I16" s="9">
        <f t="shared" si="7"/>
        <v>6088</v>
      </c>
      <c r="J16" s="9">
        <f t="shared" si="7"/>
        <v>6088</v>
      </c>
      <c r="K16" s="9">
        <f t="shared" si="7"/>
        <v>6088</v>
      </c>
      <c r="L16" s="9">
        <f t="shared" si="7"/>
        <v>6088</v>
      </c>
      <c r="M16" s="9">
        <f t="shared" si="7"/>
        <v>11173</v>
      </c>
      <c r="N16" s="9">
        <f t="shared" si="2"/>
        <v>100683.5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7" orientation="landscape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file for OPEX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2017-10-30T06:21:19Z</dcterms:created>
  <dcterms:modified xsi:type="dcterms:W3CDTF">2017-10-30T06:56:30Z</dcterms:modified>
</cp:coreProperties>
</file>