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35" windowWidth="18195" windowHeight="11760" activeTab="1"/>
  </bookViews>
  <sheets>
    <sheet name="Working file for OPEX" sheetId="1" r:id="rId1"/>
    <sheet name="New Adjstment for Opex 20.05.14" sheetId="2" r:id="rId2"/>
  </sheets>
  <calcPr calcId="144525"/>
</workbook>
</file>

<file path=xl/calcChain.xml><?xml version="1.0" encoding="utf-8"?>
<calcChain xmlns="http://schemas.openxmlformats.org/spreadsheetml/2006/main">
  <c r="R24" i="2" l="1"/>
  <c r="R23" i="2"/>
  <c r="N22" i="1"/>
  <c r="N21" i="1"/>
  <c r="N23" i="2"/>
  <c r="R22" i="2"/>
  <c r="R8" i="2"/>
  <c r="R7" i="2"/>
  <c r="N7" i="2"/>
  <c r="M6" i="2"/>
  <c r="N6" i="2"/>
  <c r="P14" i="2" l="1"/>
  <c r="N14" i="2"/>
  <c r="P6" i="2" l="1"/>
  <c r="B4" i="2"/>
  <c r="N27" i="2"/>
  <c r="N22" i="2"/>
  <c r="N21" i="2"/>
  <c r="P21" i="2" s="1"/>
  <c r="N20" i="2"/>
  <c r="P20" i="2" s="1"/>
  <c r="N5" i="2"/>
  <c r="N4" i="2"/>
  <c r="P4" i="2" s="1"/>
  <c r="N26" i="1"/>
  <c r="N20" i="1"/>
  <c r="N19" i="1"/>
  <c r="N5" i="1"/>
  <c r="M5" i="1"/>
  <c r="N4" i="1"/>
  <c r="N3" i="1"/>
  <c r="N6" i="1" s="1"/>
  <c r="P7" i="2" l="1"/>
</calcChain>
</file>

<file path=xl/comments1.xml><?xml version="1.0" encoding="utf-8"?>
<comments xmlns="http://schemas.openxmlformats.org/spreadsheetml/2006/main">
  <authors>
    <author>Michelle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Deputy MD - RM11k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Vacancy for 2 manager - RM6,000 each
2 executives - RM3,000 each</t>
        </r>
      </text>
    </comment>
  </commentList>
</comments>
</file>

<file path=xl/comments2.xml><?xml version="1.0" encoding="utf-8"?>
<comments xmlns="http://schemas.openxmlformats.org/spreadsheetml/2006/main">
  <authors>
    <author>Michelle</author>
  </authors>
  <commentList>
    <comment ref="F4" authorId="0">
      <text>
        <r>
          <rPr>
            <b/>
            <u/>
            <sz val="9"/>
            <color indexed="81"/>
            <rFont val="Tahoma"/>
            <family val="2"/>
          </rPr>
          <t>May</t>
        </r>
        <r>
          <rPr>
            <b/>
            <sz val="9"/>
            <color indexed="81"/>
            <rFont val="Tahoma"/>
            <family val="2"/>
          </rPr>
          <t xml:space="preserve">
Deputy MD - 26/05/14-31/05/2014</t>
        </r>
      </text>
    </comment>
    <comment ref="G4" authorId="0">
      <text>
        <r>
          <rPr>
            <b/>
            <u/>
            <sz val="9"/>
            <color indexed="81"/>
            <rFont val="Tahoma"/>
            <family val="2"/>
          </rPr>
          <t>June</t>
        </r>
        <r>
          <rPr>
            <b/>
            <sz val="9"/>
            <color indexed="81"/>
            <rFont val="Tahoma"/>
            <family val="2"/>
          </rPr>
          <t xml:space="preserve">
Comms Manager (1) - RM6,700
Comms Executive (1) - RM3,300
Admin Assistant (1) - RM2,200
</t>
        </r>
      </text>
    </comment>
    <comment ref="K4" authorId="0">
      <text>
        <r>
          <rPr>
            <b/>
            <u/>
            <sz val="9"/>
            <color indexed="10"/>
            <rFont val="Tahoma"/>
            <family val="2"/>
          </rPr>
          <t xml:space="preserve">Oct </t>
        </r>
        <r>
          <rPr>
            <b/>
            <sz val="9"/>
            <color indexed="10"/>
            <rFont val="Tahoma"/>
            <family val="2"/>
          </rPr>
          <t xml:space="preserve">
Exclude MD's salary</t>
        </r>
      </text>
    </comment>
    <comment ref="P4" authorId="0">
      <text>
        <r>
          <rPr>
            <b/>
            <u/>
            <sz val="9"/>
            <color indexed="81"/>
            <rFont val="Tahoma"/>
            <family val="2"/>
          </rPr>
          <t>Balance :</t>
        </r>
        <r>
          <rPr>
            <b/>
            <sz val="9"/>
            <color indexed="81"/>
            <rFont val="Tahoma"/>
            <family val="2"/>
          </rPr>
          <t xml:space="preserve">
Manager (1) - RM6k (Jul - Dec)
Executive (1) - RM3k (Jul - Dec)
*** NOT INCLUDE CEO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Meal Allowance
(Based on the number of working days)</t>
        </r>
      </text>
    </comment>
  </commentList>
</comments>
</file>

<file path=xl/sharedStrings.xml><?xml version="1.0" encoding="utf-8"?>
<sst xmlns="http://schemas.openxmlformats.org/spreadsheetml/2006/main" count="104" uniqueCount="32">
  <si>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</si>
  <si>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</si>
  <si>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</si>
  <si>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</si>
  <si>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</si>
  <si>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</si>
  <si>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</si>
  <si>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</si>
  <si>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</si>
  <si>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</si>
  <si>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</si>
  <si>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</si>
  <si>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</si>
  <si>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</t>
  </si>
  <si>
    <t>Allowance</t>
  </si>
  <si>
    <t>Bonus/Incentive</t>
  </si>
  <si>
    <t>EPF</t>
  </si>
  <si>
    <t>Socso</t>
  </si>
  <si>
    <t>Medical fee</t>
  </si>
  <si>
    <t>Overtime</t>
  </si>
  <si>
    <t>Insurance</t>
  </si>
  <si>
    <t>Trainer &amp; Trainee Allowance</t>
  </si>
  <si>
    <t>Mileage /Toll claims/Petrol</t>
  </si>
  <si>
    <t>Gratuity</t>
  </si>
  <si>
    <t>Telephone/Fax /Email</t>
  </si>
  <si>
    <t>Electricity &amp; Water</t>
  </si>
  <si>
    <t>Office Rental</t>
  </si>
  <si>
    <t>TIC</t>
  </si>
  <si>
    <t>Budgeted Amt</t>
  </si>
  <si>
    <t>Different</t>
  </si>
  <si>
    <t>ACTUAL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</si>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</sst>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  <font>
      <sz val="11"/>
      <name val="Calibri"/>
      <family val="2"/>
      <scheme val="minor"/>
    </font>
    <font>
      <b/>
      <u/>
      <sz val="9"/>
      <color indexed="81"/>
      <name val="Tahoma"/>
      <family val="2"/>
    </font>
    <font>
      <b/>
      <sz val="9"/>
      <color indexed="10"/>
      <name val="Tahoma"/>
      <family val="2"/>
    </font>
    <font>
      <b/>
      <u/>
      <sz val="9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0" fillId="0" borderId="1" xfId="0" applyBorder="1"/>
    <xf numFmtId="43" fontId="1" fillId="0" borderId="1" xfId="1" applyFont="1" applyBorder="1"/>
    <xf numFmtId="43" fontId="1" fillId="0" borderId="0" xfId="1" applyFont="1"/>
    <xf numFmtId="43" fontId="0" fillId="0" borderId="1" xfId="1" applyFont="1" applyBorder="1"/>
    <xf numFmtId="43" fontId="1" fillId="0" borderId="0" xfId="1" applyFont="1" applyFill="1" applyBorder="1"/>
    <xf numFmtId="43" fontId="1" fillId="0" borderId="1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0" fontId="0" fillId="0" borderId="1" xfId="1" applyNumberFormat="1" applyFont="1" applyBorder="1"/>
    <xf numFmtId="40" fontId="0" fillId="0" borderId="1" xfId="0" applyNumberFormat="1" applyBorder="1"/>
    <xf numFmtId="40" fontId="7" fillId="0" borderId="1" xfId="1" applyNumberFormat="1" applyFont="1" applyBorder="1"/>
    <xf numFmtId="43" fontId="1" fillId="0" borderId="1" xfId="1" applyFont="1" applyFill="1" applyBorder="1"/>
    <xf numFmtId="43" fontId="0" fillId="0" borderId="1" xfId="0" applyNumberFormat="1" applyBorder="1"/>
    <xf numFmtId="43" fontId="0" fillId="3" borderId="1" xfId="1" applyFont="1" applyFill="1" applyBorder="1" applyAlignment="1">
      <alignment horizontal="center"/>
    </xf>
    <xf numFmtId="43" fontId="1" fillId="3" borderId="1" xfId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3" fontId="0" fillId="0" borderId="0" xfId="0" applyNumberFormat="1"/>
  </cellXfs>
  <cellStyles count="7">
    <cellStyle name="Comma" xfId="1" builtinId="3"/>
    <cellStyle name="Comma 2" xfId="2"/>
    <cellStyle name="Comma 3" xfId="3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O32"/>
  <sheetViews>
    <sheetView topLeftCell="B1" zoomScaleNormal="100" workbookViewId="0">
      <selection activeCell="O22" sqref="O22"/>
    </sheetView>
  </sheetViews>
  <sheetFormatPr defaultRowHeight="15" x14ac:dyDescent="0.25"/>
  <cols>
    <col min="1" max="1" width="26.5703125" bestFit="1" customWidth="1"/>
    <col min="2" max="12" width="10.5703125" style="3" bestFit="1" customWidth="1"/>
    <col min="13" max="14" width="11.5703125" style="3" bestFit="1" customWidth="1"/>
  </cols>
  <sheetData>
    <row r="2" spans="1:14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x14ac:dyDescent="0.25">
      <c r="A3" s="1" t="s">
        <v>13</v>
      </c>
      <c r="B3" s="2">
        <v>51940</v>
      </c>
      <c r="C3" s="2">
        <v>52240</v>
      </c>
      <c r="D3" s="2">
        <v>52240</v>
      </c>
      <c r="E3" s="2">
        <v>52240</v>
      </c>
      <c r="F3" s="2">
        <v>63240</v>
      </c>
      <c r="G3" s="2">
        <v>81240</v>
      </c>
      <c r="H3" s="2">
        <v>81240</v>
      </c>
      <c r="I3" s="2">
        <v>81240</v>
      </c>
      <c r="J3" s="2">
        <v>81240</v>
      </c>
      <c r="K3" s="2">
        <v>69240</v>
      </c>
      <c r="L3" s="2">
        <v>69240</v>
      </c>
      <c r="M3" s="2">
        <v>69240</v>
      </c>
      <c r="N3" s="2">
        <f>SUM(B3:M3)</f>
        <v>804580</v>
      </c>
    </row>
    <row r="4" spans="1:14" x14ac:dyDescent="0.25">
      <c r="A4" s="1" t="s">
        <v>14</v>
      </c>
      <c r="B4" s="2">
        <v>200</v>
      </c>
      <c r="C4" s="2">
        <v>200</v>
      </c>
      <c r="D4" s="2">
        <v>200</v>
      </c>
      <c r="E4" s="2">
        <v>200</v>
      </c>
      <c r="F4" s="2">
        <v>200</v>
      </c>
      <c r="G4" s="2">
        <v>200</v>
      </c>
      <c r="H4" s="2">
        <v>200</v>
      </c>
      <c r="I4" s="2">
        <v>200</v>
      </c>
      <c r="J4" s="2">
        <v>200</v>
      </c>
      <c r="K4" s="2">
        <v>200</v>
      </c>
      <c r="L4" s="2">
        <v>200</v>
      </c>
      <c r="M4" s="2">
        <v>200</v>
      </c>
      <c r="N4" s="2">
        <f>SUM(B4:M4)</f>
        <v>2400</v>
      </c>
    </row>
    <row r="5" spans="1:14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f>M3*2</f>
        <v>138480</v>
      </c>
      <c r="N5" s="2">
        <f>SUM(B5:M5)</f>
        <v>138480</v>
      </c>
    </row>
    <row r="6" spans="1:14" x14ac:dyDescent="0.25">
      <c r="A6" s="1" t="s">
        <v>16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f>SUM(N3+N5)*13%</f>
        <v>122597.8</v>
      </c>
    </row>
    <row r="7" spans="1:14" x14ac:dyDescent="0.25">
      <c r="A7" s="1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9000</v>
      </c>
    </row>
    <row r="8" spans="1:14" x14ac:dyDescent="0.25">
      <c r="A8" s="1" t="s">
        <v>18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4000</v>
      </c>
    </row>
    <row r="9" spans="1:14" x14ac:dyDescent="0.25">
      <c r="A9" s="1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1500</v>
      </c>
    </row>
    <row r="10" spans="1:14" x14ac:dyDescent="0.25">
      <c r="A10" s="1" t="s">
        <v>20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24000</v>
      </c>
    </row>
    <row r="11" spans="1:14" x14ac:dyDescent="0.25">
      <c r="A11" s="1" t="s">
        <v>21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3000</v>
      </c>
    </row>
    <row r="12" spans="1:14" x14ac:dyDescent="0.25">
      <c r="A12" s="1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20000</v>
      </c>
    </row>
    <row r="13" spans="1:14" x14ac:dyDescent="0.25">
      <c r="A13" s="1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7920</v>
      </c>
    </row>
    <row r="14" spans="1:14" x14ac:dyDescent="0.25">
      <c r="A14" s="1" t="s">
        <v>24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20000</v>
      </c>
    </row>
    <row r="15" spans="1:14" x14ac:dyDescent="0.25">
      <c r="A15" s="1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12000</v>
      </c>
    </row>
    <row r="16" spans="1:14" x14ac:dyDescent="0.25">
      <c r="A16" s="1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96480</v>
      </c>
    </row>
    <row r="18" spans="1:15" x14ac:dyDescent="0.25">
      <c r="A18" s="1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12</v>
      </c>
    </row>
    <row r="19" spans="1:15" x14ac:dyDescent="0.25">
      <c r="A19" s="1" t="s">
        <v>13</v>
      </c>
      <c r="B19" s="2">
        <v>13270</v>
      </c>
      <c r="C19" s="2">
        <v>13500</v>
      </c>
      <c r="D19" s="2">
        <v>13500</v>
      </c>
      <c r="E19" s="2">
        <v>13500</v>
      </c>
      <c r="F19" s="2">
        <v>13500</v>
      </c>
      <c r="G19" s="2">
        <v>13500</v>
      </c>
      <c r="H19" s="2">
        <v>13500</v>
      </c>
      <c r="I19" s="2">
        <v>13500</v>
      </c>
      <c r="J19" s="2">
        <v>13500</v>
      </c>
      <c r="K19" s="2">
        <v>13500</v>
      </c>
      <c r="L19" s="2">
        <v>13500</v>
      </c>
      <c r="M19" s="2">
        <v>13500</v>
      </c>
      <c r="N19" s="2">
        <f>SUM(B19:M19)</f>
        <v>161770</v>
      </c>
    </row>
    <row r="20" spans="1:15" x14ac:dyDescent="0.25">
      <c r="A20" s="1" t="s">
        <v>14</v>
      </c>
      <c r="B20" s="2">
        <v>100</v>
      </c>
      <c r="C20" s="2">
        <v>100</v>
      </c>
      <c r="D20" s="2">
        <v>100</v>
      </c>
      <c r="E20" s="2">
        <v>100</v>
      </c>
      <c r="F20" s="2">
        <v>100</v>
      </c>
      <c r="G20" s="2">
        <v>100</v>
      </c>
      <c r="H20" s="2">
        <v>100</v>
      </c>
      <c r="I20" s="2">
        <v>100</v>
      </c>
      <c r="J20" s="2">
        <v>100</v>
      </c>
      <c r="K20" s="2">
        <v>100</v>
      </c>
      <c r="L20" s="2">
        <v>100</v>
      </c>
      <c r="M20" s="2">
        <v>100</v>
      </c>
      <c r="N20" s="2">
        <f>SUM(B20:M20)</f>
        <v>1200</v>
      </c>
    </row>
    <row r="21" spans="1:15" x14ac:dyDescent="0.25">
      <c r="A21" s="1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27000</v>
      </c>
      <c r="N21" s="2">
        <f>SUM(B21:M21)</f>
        <v>27000</v>
      </c>
    </row>
    <row r="22" spans="1:15" x14ac:dyDescent="0.25">
      <c r="A22" s="1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f>SUM(N19+N21)*13%</f>
        <v>24540.100000000002</v>
      </c>
      <c r="O22">
        <v>10232</v>
      </c>
    </row>
    <row r="23" spans="1:15" x14ac:dyDescent="0.25">
      <c r="A23" s="1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v>3000</v>
      </c>
    </row>
    <row r="24" spans="1:15" x14ac:dyDescent="0.25">
      <c r="A24" s="1" t="s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3000</v>
      </c>
    </row>
    <row r="25" spans="1:15" x14ac:dyDescent="0.25">
      <c r="A25" s="1" t="s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1000</v>
      </c>
    </row>
    <row r="26" spans="1:15" x14ac:dyDescent="0.25">
      <c r="A26" s="1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f>SUM(B26:M26)</f>
        <v>0</v>
      </c>
    </row>
    <row r="27" spans="1:15" x14ac:dyDescent="0.25">
      <c r="A27" s="1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7000</v>
      </c>
    </row>
    <row r="28" spans="1:15" x14ac:dyDescent="0.25">
      <c r="A28" s="1" t="s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3000</v>
      </c>
    </row>
    <row r="29" spans="1:15" x14ac:dyDescent="0.25">
      <c r="A29" s="1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5" x14ac:dyDescent="0.25">
      <c r="A30" s="1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10000</v>
      </c>
    </row>
    <row r="31" spans="1:15" x14ac:dyDescent="0.25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6000</v>
      </c>
    </row>
    <row r="32" spans="1:15" x14ac:dyDescent="0.25">
      <c r="A32" s="1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18000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cellComments="asDisplayed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33"/>
  <sheetViews>
    <sheetView tabSelected="1" topLeftCell="C10" zoomScaleNormal="100" workbookViewId="0">
      <selection activeCell="R24" sqref="R24"/>
    </sheetView>
  </sheetViews>
  <sheetFormatPr defaultRowHeight="15" x14ac:dyDescent="0.25"/>
  <cols>
    <col min="1" max="1" width="26.5703125" bestFit="1" customWidth="1"/>
    <col min="2" max="12" width="10.5703125" style="3" bestFit="1" customWidth="1"/>
    <col min="13" max="14" width="11.5703125" style="3" bestFit="1" customWidth="1"/>
    <col min="15" max="15" width="12.7109375" customWidth="1"/>
    <col min="16" max="16" width="11.5703125" bestFit="1" customWidth="1"/>
    <col min="17" max="18" width="10.5703125" bestFit="1" customWidth="1"/>
  </cols>
  <sheetData>
    <row r="2" spans="1:18" x14ac:dyDescent="0.25">
      <c r="B2" s="21" t="s">
        <v>30</v>
      </c>
      <c r="C2" s="22"/>
      <c r="D2" s="22"/>
      <c r="E2" s="22"/>
      <c r="F2" s="19" t="s">
        <v>31</v>
      </c>
      <c r="G2" s="20"/>
      <c r="H2" s="20"/>
      <c r="I2" s="20"/>
      <c r="J2" s="20"/>
      <c r="K2" s="20"/>
      <c r="L2" s="20"/>
      <c r="M2" s="20"/>
    </row>
    <row r="3" spans="1:18" ht="32.25" customHeight="1" x14ac:dyDescent="0.25">
      <c r="A3" s="8"/>
      <c r="B3" s="9" t="s">
        <v>0</v>
      </c>
      <c r="C3" s="9" t="s">
        <v>1</v>
      </c>
      <c r="D3" s="9" t="s">
        <v>2</v>
      </c>
      <c r="E3" s="9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1" t="s">
        <v>12</v>
      </c>
      <c r="O3" s="6" t="s">
        <v>28</v>
      </c>
      <c r="P3" s="7" t="s">
        <v>29</v>
      </c>
    </row>
    <row r="4" spans="1:18" x14ac:dyDescent="0.25">
      <c r="A4" s="1" t="s">
        <v>13</v>
      </c>
      <c r="B4" s="4">
        <f>52043.23+61.55</f>
        <v>52104.780000000006</v>
      </c>
      <c r="C4" s="2">
        <v>51757.86</v>
      </c>
      <c r="D4" s="2">
        <v>52240</v>
      </c>
      <c r="E4" s="2">
        <v>52310</v>
      </c>
      <c r="F4" s="2">
        <v>54439</v>
      </c>
      <c r="G4" s="2">
        <v>75510</v>
      </c>
      <c r="H4" s="2">
        <v>75510</v>
      </c>
      <c r="I4" s="2">
        <v>75510</v>
      </c>
      <c r="J4" s="2">
        <v>75510</v>
      </c>
      <c r="K4" s="2">
        <v>61510</v>
      </c>
      <c r="L4" s="2">
        <v>61510</v>
      </c>
      <c r="M4" s="2">
        <v>61510</v>
      </c>
      <c r="N4" s="2">
        <f>SUM(B4:M4)</f>
        <v>749421.64</v>
      </c>
      <c r="O4" s="4">
        <v>804580</v>
      </c>
      <c r="P4" s="14">
        <f>O4-N4</f>
        <v>55158.359999999986</v>
      </c>
    </row>
    <row r="5" spans="1:18" x14ac:dyDescent="0.25">
      <c r="A5" s="1" t="s">
        <v>14</v>
      </c>
      <c r="B5" s="2">
        <v>200</v>
      </c>
      <c r="C5" s="2">
        <v>200</v>
      </c>
      <c r="D5" s="2">
        <v>200</v>
      </c>
      <c r="E5" s="2">
        <v>200</v>
      </c>
      <c r="F5" s="2">
        <v>200</v>
      </c>
      <c r="G5" s="2">
        <v>200</v>
      </c>
      <c r="H5" s="2">
        <v>200</v>
      </c>
      <c r="I5" s="2">
        <v>200</v>
      </c>
      <c r="J5" s="2">
        <v>200</v>
      </c>
      <c r="K5" s="2">
        <v>200</v>
      </c>
      <c r="L5" s="2">
        <v>200</v>
      </c>
      <c r="M5" s="2">
        <v>200</v>
      </c>
      <c r="N5" s="2">
        <f>SUM(B5:M5)</f>
        <v>2400</v>
      </c>
      <c r="O5" s="4">
        <v>2400</v>
      </c>
      <c r="P5" s="15"/>
    </row>
    <row r="6" spans="1:18" x14ac:dyDescent="0.25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f>M4*2</f>
        <v>123020</v>
      </c>
      <c r="N6" s="2">
        <f>SUM(B6:M6)</f>
        <v>123020</v>
      </c>
      <c r="O6" s="4">
        <v>138480</v>
      </c>
      <c r="P6" s="16">
        <f>O6-N6</f>
        <v>15460</v>
      </c>
      <c r="Q6">
        <v>36905</v>
      </c>
    </row>
    <row r="7" spans="1:18" x14ac:dyDescent="0.25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f>SUM(N4+N6)*13%</f>
        <v>113417.41320000001</v>
      </c>
      <c r="O7" s="4">
        <v>122597.8</v>
      </c>
      <c r="P7" s="14">
        <f>O7-N7</f>
        <v>9180.3867999999929</v>
      </c>
      <c r="Q7" s="23">
        <v>65635</v>
      </c>
      <c r="R7" s="23">
        <f>N7-Q7</f>
        <v>47782.41320000001</v>
      </c>
    </row>
    <row r="8" spans="1:18" x14ac:dyDescent="0.25">
      <c r="A8" s="1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9000</v>
      </c>
      <c r="O8" s="1"/>
      <c r="P8" s="15"/>
      <c r="Q8">
        <v>5078.3</v>
      </c>
      <c r="R8" s="23">
        <f>N8-Q8</f>
        <v>3921.7</v>
      </c>
    </row>
    <row r="9" spans="1:18" x14ac:dyDescent="0.25">
      <c r="A9" s="1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4000</v>
      </c>
      <c r="O9" s="1"/>
      <c r="P9" s="15"/>
    </row>
    <row r="10" spans="1:18" x14ac:dyDescent="0.25">
      <c r="A10" s="1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1500</v>
      </c>
      <c r="O10" s="1"/>
      <c r="P10" s="15"/>
    </row>
    <row r="11" spans="1:18" x14ac:dyDescent="0.25">
      <c r="A11" s="1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24000</v>
      </c>
      <c r="O11" s="1"/>
      <c r="P11" s="15"/>
    </row>
    <row r="12" spans="1:18" x14ac:dyDescent="0.25">
      <c r="A12" s="1" t="s">
        <v>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3000</v>
      </c>
      <c r="O12" s="1"/>
      <c r="P12" s="15"/>
    </row>
    <row r="13" spans="1:18" x14ac:dyDescent="0.25">
      <c r="A13" s="1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20000</v>
      </c>
      <c r="O13" s="1"/>
      <c r="P13" s="15"/>
    </row>
    <row r="14" spans="1:18" x14ac:dyDescent="0.25">
      <c r="A14" s="1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f>14000*5.5%*12</f>
        <v>9240</v>
      </c>
      <c r="O14" s="4">
        <v>7920</v>
      </c>
      <c r="P14" s="15">
        <f>O14-N14</f>
        <v>-1320</v>
      </c>
    </row>
    <row r="15" spans="1:18" x14ac:dyDescent="0.25">
      <c r="A15" s="1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20000</v>
      </c>
      <c r="O15" s="1"/>
      <c r="P15" s="15"/>
    </row>
    <row r="16" spans="1:18" x14ac:dyDescent="0.25">
      <c r="A16" s="1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12000</v>
      </c>
      <c r="O16" s="1"/>
      <c r="P16" s="15"/>
    </row>
    <row r="17" spans="1:18" x14ac:dyDescent="0.25">
      <c r="A17" s="1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96480</v>
      </c>
      <c r="O17" s="1"/>
      <c r="P17" s="15"/>
    </row>
    <row r="19" spans="1:18" s="13" customFormat="1" ht="30" x14ac:dyDescent="0.25">
      <c r="A19" s="8" t="s">
        <v>27</v>
      </c>
      <c r="B19" s="9" t="s">
        <v>0</v>
      </c>
      <c r="C19" s="9" t="s">
        <v>1</v>
      </c>
      <c r="D19" s="9" t="s">
        <v>2</v>
      </c>
      <c r="E19" s="12" t="s">
        <v>3</v>
      </c>
      <c r="F19" s="10" t="s">
        <v>4</v>
      </c>
      <c r="G19" s="10" t="s">
        <v>5</v>
      </c>
      <c r="H19" s="10" t="s">
        <v>6</v>
      </c>
      <c r="I19" s="10" t="s">
        <v>7</v>
      </c>
      <c r="J19" s="10" t="s">
        <v>8</v>
      </c>
      <c r="K19" s="10" t="s">
        <v>9</v>
      </c>
      <c r="L19" s="10" t="s">
        <v>10</v>
      </c>
      <c r="M19" s="10" t="s">
        <v>11</v>
      </c>
      <c r="N19" s="11" t="s">
        <v>12</v>
      </c>
      <c r="O19" s="6" t="s">
        <v>28</v>
      </c>
      <c r="P19" s="7" t="s">
        <v>29</v>
      </c>
    </row>
    <row r="20" spans="1:18" x14ac:dyDescent="0.25">
      <c r="A20" s="1" t="s">
        <v>13</v>
      </c>
      <c r="B20" s="2">
        <v>13270</v>
      </c>
      <c r="C20" s="2">
        <v>11370</v>
      </c>
      <c r="D20" s="2">
        <v>11370</v>
      </c>
      <c r="E20" s="2">
        <v>12186.67</v>
      </c>
      <c r="F20" s="2">
        <v>13450</v>
      </c>
      <c r="G20" s="2">
        <v>14200</v>
      </c>
      <c r="H20" s="2">
        <v>14200</v>
      </c>
      <c r="I20" s="2">
        <v>14200</v>
      </c>
      <c r="J20" s="2">
        <v>15800</v>
      </c>
      <c r="K20" s="2">
        <v>15800</v>
      </c>
      <c r="L20" s="2">
        <v>15800</v>
      </c>
      <c r="M20" s="2">
        <v>15800</v>
      </c>
      <c r="N20" s="2">
        <f>SUM(B20:M20)</f>
        <v>167446.66999999998</v>
      </c>
      <c r="O20" s="4">
        <v>161770</v>
      </c>
      <c r="P20" s="18">
        <f>O20-N20</f>
        <v>-5676.6699999999837</v>
      </c>
    </row>
    <row r="21" spans="1:18" x14ac:dyDescent="0.25">
      <c r="A21" s="1" t="s">
        <v>14</v>
      </c>
      <c r="B21" s="2">
        <v>100</v>
      </c>
      <c r="C21" s="2"/>
      <c r="D21" s="2"/>
      <c r="E21" s="2"/>
      <c r="F21" s="2">
        <v>200</v>
      </c>
      <c r="G21" s="2">
        <v>200</v>
      </c>
      <c r="H21" s="2">
        <v>200</v>
      </c>
      <c r="I21" s="2">
        <v>200</v>
      </c>
      <c r="J21" s="2">
        <v>200</v>
      </c>
      <c r="K21" s="2">
        <v>200</v>
      </c>
      <c r="L21" s="2">
        <v>200</v>
      </c>
      <c r="M21" s="2">
        <v>200</v>
      </c>
      <c r="N21" s="2">
        <f>SUM(B21:M21)</f>
        <v>1700</v>
      </c>
      <c r="O21" s="1">
        <v>1200</v>
      </c>
      <c r="P21" s="17">
        <f>O21-N21</f>
        <v>-500</v>
      </c>
      <c r="Q21" s="5"/>
    </row>
    <row r="22" spans="1:18" x14ac:dyDescent="0.25">
      <c r="A22" s="1" t="s">
        <v>15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>
        <v>27000</v>
      </c>
      <c r="N22" s="2">
        <f>SUM(B22:M22)</f>
        <v>27000</v>
      </c>
      <c r="O22" s="1"/>
      <c r="P22" s="1"/>
      <c r="Q22">
        <v>6400</v>
      </c>
      <c r="R22" s="23">
        <f>M22-Q22</f>
        <v>20600</v>
      </c>
    </row>
    <row r="23" spans="1:18" x14ac:dyDescent="0.25">
      <c r="A23" s="1" t="s">
        <v>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f>SUM(N20+N22)*13%</f>
        <v>25278.0671</v>
      </c>
      <c r="O23" s="1"/>
      <c r="P23" s="1"/>
      <c r="Q23">
        <v>10232</v>
      </c>
      <c r="R23" s="23">
        <f>N23-Q23</f>
        <v>15046.0671</v>
      </c>
    </row>
    <row r="24" spans="1:18" x14ac:dyDescent="0.25">
      <c r="A24" s="1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3000</v>
      </c>
      <c r="O24" s="1"/>
      <c r="P24" s="1"/>
      <c r="Q24">
        <v>1255.05</v>
      </c>
      <c r="R24" s="23">
        <f>N24-Q24</f>
        <v>1744.95</v>
      </c>
    </row>
    <row r="25" spans="1:18" x14ac:dyDescent="0.25">
      <c r="A25" s="1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3000</v>
      </c>
      <c r="O25" s="1"/>
      <c r="P25" s="1"/>
    </row>
    <row r="26" spans="1:18" x14ac:dyDescent="0.25">
      <c r="A26" s="1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1000</v>
      </c>
      <c r="O26" s="1"/>
      <c r="P26" s="1"/>
    </row>
    <row r="27" spans="1:18" x14ac:dyDescent="0.25">
      <c r="A27" s="1" t="s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f>SUM(B27:M27)</f>
        <v>0</v>
      </c>
      <c r="O27" s="1"/>
      <c r="P27" s="1"/>
    </row>
    <row r="28" spans="1:18" x14ac:dyDescent="0.25">
      <c r="A28" s="1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7000</v>
      </c>
      <c r="O28" s="1"/>
      <c r="P28" s="1"/>
    </row>
    <row r="29" spans="1:18" x14ac:dyDescent="0.25">
      <c r="A29" s="1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3000</v>
      </c>
      <c r="O29" s="1"/>
      <c r="P29" s="1"/>
    </row>
    <row r="30" spans="1:18" x14ac:dyDescent="0.25">
      <c r="A30" s="1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  <c r="P30" s="1"/>
    </row>
    <row r="31" spans="1:18" x14ac:dyDescent="0.25">
      <c r="A31" s="1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10000</v>
      </c>
      <c r="O31" s="1"/>
      <c r="P31" s="1"/>
    </row>
    <row r="32" spans="1:18" x14ac:dyDescent="0.25">
      <c r="A32" s="1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6000</v>
      </c>
      <c r="O32" s="1"/>
      <c r="P32" s="1"/>
    </row>
    <row r="33" spans="1:16" x14ac:dyDescent="0.25">
      <c r="A33" s="1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18000</v>
      </c>
      <c r="O33" s="1"/>
      <c r="P33" s="1"/>
    </row>
  </sheetData>
  <mergeCells count="2">
    <mergeCell ref="F2:M2"/>
    <mergeCell ref="B2:E2"/>
  </mergeCells>
  <printOptions horizontalCentered="1"/>
  <pageMargins left="0.51181102362204722" right="0.51181102362204722" top="0.74803149606299213" bottom="0.74803149606299213" header="0.31496062992125984" footer="0.31496062992125984"/>
  <pageSetup paperSize="8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Working file for OPEX</vt:lpstr>
      <vt:lpstr>New Adjstment for Opex 20.05.14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irene</cp:lastModifiedBy>
  <cp:lastPrinted>2014-06-19T06:39:57Z</cp:lastPrinted>
  <dcterms:created xsi:type="dcterms:W3CDTF">2014-05-20T02:55:00Z</dcterms:created>
  <dcterms:modified xsi:type="dcterms:W3CDTF">2014-09-16T12:01:06Z</dcterms:modified>
</cp:coreProperties>
</file>