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150" windowWidth="19230" windowHeight="5850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Sheet1!$A$1:$Q$24</definedName>
  </definedNames>
  <calcPr calcId="145621"/>
  <fileRecoveryPr repairLoad="1"/>
</workbook>
</file>

<file path=xl/calcChain.xml><?xml version="1.0" encoding="utf-8"?>
<calcChain xmlns="http://schemas.openxmlformats.org/spreadsheetml/2006/main">
  <c r="E102" i="2" l="1"/>
  <c r="C102" i="2" s="1"/>
  <c r="B108" i="2"/>
  <c r="C105" i="2" s="1"/>
  <c r="C99" i="2" l="1"/>
  <c r="C104" i="2"/>
  <c r="C101" i="2"/>
  <c r="C106" i="2"/>
  <c r="C100" i="2"/>
  <c r="G11" i="3"/>
  <c r="G6" i="3"/>
  <c r="M4" i="1" l="1"/>
  <c r="K15" i="1"/>
  <c r="L12" i="1"/>
  <c r="L15" i="1" s="1"/>
  <c r="K5" i="1"/>
  <c r="G9" i="1"/>
  <c r="E9" i="1"/>
  <c r="D12" i="1"/>
  <c r="E8" i="1" s="1"/>
  <c r="F12" i="1"/>
  <c r="G8" i="1" s="1"/>
  <c r="H12" i="1"/>
  <c r="I8" i="1" s="1"/>
  <c r="I15" i="1"/>
  <c r="J12" i="1"/>
  <c r="J15" i="1" s="1"/>
  <c r="E15" i="1"/>
  <c r="G15" i="1"/>
  <c r="B12" i="1"/>
  <c r="C6" i="1" s="1"/>
  <c r="C5" i="1" l="1"/>
  <c r="B15" i="1"/>
  <c r="C4" i="1"/>
  <c r="C9" i="1"/>
  <c r="C8" i="1"/>
  <c r="C15" i="1" s="1"/>
  <c r="G7" i="1"/>
  <c r="M6" i="1"/>
  <c r="C11" i="1"/>
  <c r="C7" i="1"/>
  <c r="E5" i="1"/>
  <c r="G5" i="1"/>
  <c r="M8" i="1"/>
  <c r="C10" i="1"/>
  <c r="G11" i="1"/>
  <c r="K9" i="1"/>
  <c r="M10" i="1"/>
  <c r="E11" i="1"/>
  <c r="E7" i="1"/>
  <c r="I11" i="1"/>
  <c r="I7" i="1"/>
  <c r="K11" i="1"/>
  <c r="K7" i="1"/>
  <c r="F15" i="1"/>
  <c r="E10" i="1"/>
  <c r="E6" i="1"/>
  <c r="G10" i="1"/>
  <c r="G6" i="1"/>
  <c r="I10" i="1"/>
  <c r="I6" i="1"/>
  <c r="K10" i="1"/>
  <c r="K6" i="1"/>
  <c r="I9" i="1"/>
  <c r="I5" i="1"/>
  <c r="H15" i="1"/>
  <c r="D15" i="1"/>
  <c r="E4" i="1"/>
  <c r="G4" i="1"/>
  <c r="I4" i="1"/>
  <c r="K4" i="1"/>
  <c r="K8" i="1"/>
  <c r="M5" i="1"/>
  <c r="M9" i="1"/>
  <c r="M7" i="1"/>
  <c r="M11" i="1"/>
</calcChain>
</file>

<file path=xl/sharedStrings.xml><?xml version="1.0" encoding="utf-8"?>
<sst xmlns="http://schemas.openxmlformats.org/spreadsheetml/2006/main" count="96" uniqueCount="32">
  <si>
    <t>Opex</t>
  </si>
  <si>
    <t>Capex</t>
  </si>
  <si>
    <t>Marketing/Promotion</t>
  </si>
  <si>
    <t>Comms.</t>
  </si>
  <si>
    <t>Tourism Services</t>
  </si>
  <si>
    <t>Events</t>
  </si>
  <si>
    <t>PCET</t>
  </si>
  <si>
    <t>Branding</t>
  </si>
  <si>
    <t xml:space="preserve">Total </t>
  </si>
  <si>
    <t>(RM)</t>
  </si>
  <si>
    <t>%</t>
  </si>
  <si>
    <t>State Exco Expenses</t>
  </si>
  <si>
    <t>Total PGT</t>
  </si>
  <si>
    <t xml:space="preserve"> Year 2014 ( Budgeted)</t>
  </si>
  <si>
    <t xml:space="preserve"> Year 2009 (Actual)</t>
  </si>
  <si>
    <t xml:space="preserve"> Year 2010 (Actual)</t>
  </si>
  <si>
    <t xml:space="preserve"> Year 2011 (Actual)</t>
  </si>
  <si>
    <t xml:space="preserve"> Year 2012 (Actual)</t>
  </si>
  <si>
    <t xml:space="preserve"> Year 2013 (Actual)</t>
  </si>
  <si>
    <t>* Actual spending Jan-Apr</t>
  </si>
  <si>
    <t>1) Hong Kong Media Campaign</t>
  </si>
  <si>
    <t>2) TripAdvisor (Australia, Indonesia, Thailand and Taiwan)</t>
  </si>
  <si>
    <t xml:space="preserve">3) Additional budget to extend SMRT </t>
  </si>
  <si>
    <t xml:space="preserve"> - Orchard Station x 8 pillars</t>
  </si>
  <si>
    <t>4) KLIA Billboard</t>
  </si>
  <si>
    <t>Year 2009 (Actual)</t>
  </si>
  <si>
    <t>Year 2010 (Actual)</t>
  </si>
  <si>
    <t>Year 2011 (Actual)</t>
  </si>
  <si>
    <t>Year 2012 (Actual)</t>
  </si>
  <si>
    <t>Year 2013 (Actual)</t>
  </si>
  <si>
    <t>Year 2014 (Budget)</t>
  </si>
  <si>
    <t>Additional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</si>
</sst>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RM&quot;#,##0_);\(&quot;RM&quot;#,##0\)"/>
    <numFmt numFmtId="42" formatCode="_(&quot;RM&quot;* #,##0_);_(&quot;RM&quot;* \(#,##0\);_(&quot;RM&quot;* &quot;-&quot;_);_(@_)"/>
    <numFmt numFmtId="43" formatCode="_(* #,##0.00_);_(* \(#,##0.00\);_(* &quot;-&quot;??_);_(@_)"/>
    <numFmt numFmtId="164" formatCode="_(* #,##0_);_(* \(#,##0\);_(* &quot;-&quot;??_);_(@_)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0" fontId="2" fillId="0" borderId="1" xfId="0" applyFont="1" applyBorder="1" applyAlignment="1">
      <alignment horizontal="center"/>
    </xf>
    <xf numFmtId="164" fontId="0" fillId="0" borderId="0" xfId="1" applyNumberFormat="1" applyFont="1"/>
    <xf numFmtId="0" fontId="2" fillId="0" borderId="0" xfId="0" applyFont="1"/>
    <xf numFmtId="164" fontId="0" fillId="0" borderId="0" xfId="0" applyNumberFormat="1"/>
    <xf numFmtId="0" fontId="2" fillId="0" borderId="2" xfId="0" applyFont="1" applyBorder="1"/>
    <xf numFmtId="164" fontId="2" fillId="0" borderId="4" xfId="1" applyNumberFormat="1" applyFont="1" applyBorder="1"/>
    <xf numFmtId="164" fontId="2" fillId="0" borderId="3" xfId="1" applyNumberFormat="1" applyFont="1" applyBorder="1"/>
    <xf numFmtId="0" fontId="2" fillId="0" borderId="3" xfId="0" applyFont="1" applyBorder="1"/>
    <xf numFmtId="0" fontId="0" fillId="0" borderId="5" xfId="0" applyBorder="1"/>
    <xf numFmtId="164" fontId="0" fillId="0" borderId="6" xfId="1" applyNumberFormat="1" applyFont="1" applyBorder="1"/>
    <xf numFmtId="9" fontId="0" fillId="0" borderId="7" xfId="2" applyFont="1" applyBorder="1"/>
    <xf numFmtId="0" fontId="0" fillId="0" borderId="8" xfId="0" applyBorder="1"/>
    <xf numFmtId="164" fontId="0" fillId="0" borderId="9" xfId="1" applyNumberFormat="1" applyFont="1" applyBorder="1"/>
    <xf numFmtId="9" fontId="0" fillId="0" borderId="10" xfId="2" applyFont="1" applyBorder="1"/>
    <xf numFmtId="0" fontId="0" fillId="0" borderId="11" xfId="0" applyBorder="1"/>
    <xf numFmtId="164" fontId="0" fillId="0" borderId="12" xfId="1" applyNumberFormat="1" applyFont="1" applyBorder="1"/>
    <xf numFmtId="164" fontId="0" fillId="0" borderId="13" xfId="1" applyNumberFormat="1" applyFont="1" applyBorder="1"/>
    <xf numFmtId="43" fontId="0" fillId="0" borderId="13" xfId="1" applyFont="1" applyBorder="1"/>
    <xf numFmtId="0" fontId="0" fillId="0" borderId="13" xfId="0" applyBorder="1"/>
    <xf numFmtId="0" fontId="2" fillId="2" borderId="8" xfId="0" applyFont="1" applyFill="1" applyBorder="1"/>
    <xf numFmtId="164" fontId="2" fillId="2" borderId="9" xfId="1" applyNumberFormat="1" applyFont="1" applyFill="1" applyBorder="1"/>
    <xf numFmtId="164" fontId="2" fillId="2" borderId="10" xfId="1" applyNumberFormat="1" applyFont="1" applyFill="1" applyBorder="1"/>
    <xf numFmtId="0" fontId="2" fillId="2" borderId="10" xfId="0" applyFont="1" applyFill="1" applyBorder="1"/>
    <xf numFmtId="0" fontId="2" fillId="3" borderId="8" xfId="0" applyFont="1" applyFill="1" applyBorder="1"/>
    <xf numFmtId="164" fontId="2" fillId="3" borderId="9" xfId="1" applyNumberFormat="1" applyFont="1" applyFill="1" applyBorder="1"/>
    <xf numFmtId="164" fontId="2" fillId="3" borderId="10" xfId="1" applyNumberFormat="1" applyFont="1" applyFill="1" applyBorder="1"/>
    <xf numFmtId="43" fontId="2" fillId="3" borderId="10" xfId="1" applyFont="1" applyFill="1" applyBorder="1"/>
    <xf numFmtId="0" fontId="2" fillId="3" borderId="10" xfId="0" applyFont="1" applyFill="1" applyBorder="1"/>
    <xf numFmtId="0" fontId="0" fillId="0" borderId="0" xfId="0" applyAlignment="1">
      <alignment wrapText="1"/>
    </xf>
    <xf numFmtId="5" fontId="0" fillId="0" borderId="0" xfId="1" applyNumberFormat="1" applyFont="1"/>
    <xf numFmtId="42" fontId="0" fillId="0" borderId="0" xfId="1" applyNumberFormat="1" applyFont="1"/>
    <xf numFmtId="165" fontId="0" fillId="0" borderId="10" xfId="2" applyNumberFormat="1" applyFont="1" applyBorder="1"/>
    <xf numFmtId="0" fontId="0" fillId="0" borderId="0" xfId="1" applyNumberFormat="1" applyFont="1" applyAlignment="1">
      <alignment horizontal="center"/>
    </xf>
    <xf numFmtId="9" fontId="0" fillId="0" borderId="0" xfId="2" applyFont="1"/>
    <xf numFmtId="0" fontId="2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Sheet2!$A$3:$A$6</c:f>
              <c:strCache>
                <c:ptCount val="4"/>
                <c:pt idx="0">
                  <c:v>Opex</c:v>
                </c:pt>
                <c:pt idx="1">
                  <c:v>Marketing/Promotion</c:v>
                </c:pt>
                <c:pt idx="2">
                  <c:v>Comms.</c:v>
                </c:pt>
                <c:pt idx="3">
                  <c:v>Tourism Services</c:v>
                </c:pt>
              </c:strCache>
            </c:strRef>
          </c:cat>
          <c:val>
            <c:numRef>
              <c:f>Sheet2!$B$3:$B$6</c:f>
              <c:numCache>
                <c:formatCode>"RM"#,##0_);\("RM"#,##0\)</c:formatCode>
                <c:ptCount val="4"/>
                <c:pt idx="0">
                  <c:v>305253.74</c:v>
                </c:pt>
                <c:pt idx="1">
                  <c:v>561558.49</c:v>
                </c:pt>
                <c:pt idx="2">
                  <c:v>41391.72</c:v>
                </c:pt>
                <c:pt idx="3">
                  <c:v>501634.85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1"/>
            <c:showBubbleSize val="0"/>
            <c:separator> </c:separator>
            <c:showLeaderLines val="1"/>
          </c:dLbls>
          <c:cat>
            <c:strRef>
              <c:f>Sheet2!$D$3:$D$7</c:f>
              <c:strCache>
                <c:ptCount val="5"/>
                <c:pt idx="0">
                  <c:v>Opex</c:v>
                </c:pt>
                <c:pt idx="1">
                  <c:v>Marketing/Promotion</c:v>
                </c:pt>
                <c:pt idx="2">
                  <c:v>Comms.</c:v>
                </c:pt>
                <c:pt idx="3">
                  <c:v>Tourism Services</c:v>
                </c:pt>
                <c:pt idx="4">
                  <c:v>Events</c:v>
                </c:pt>
              </c:strCache>
            </c:strRef>
          </c:cat>
          <c:val>
            <c:numRef>
              <c:f>Sheet2!$E$3:$E$7</c:f>
              <c:numCache>
                <c:formatCode>_("RM"* #,##0_);_("RM"* \(#,##0\);_("RM"* "-"_);_(@_)</c:formatCode>
                <c:ptCount val="5"/>
                <c:pt idx="0">
                  <c:v>550696</c:v>
                </c:pt>
                <c:pt idx="1">
                  <c:v>541750</c:v>
                </c:pt>
                <c:pt idx="2">
                  <c:v>183186</c:v>
                </c:pt>
                <c:pt idx="3">
                  <c:v>310446</c:v>
                </c:pt>
                <c:pt idx="4">
                  <c:v>118981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765000054005596"/>
          <c:y val="0.12207061132152935"/>
          <c:w val="0.60823930959247374"/>
          <c:h val="0.77688374160484486"/>
        </c:manualLayout>
      </c:layout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Sheet2!$A$33:$A$39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Comms.</c:v>
                </c:pt>
                <c:pt idx="4">
                  <c:v>Tourism Services</c:v>
                </c:pt>
                <c:pt idx="5">
                  <c:v>Events</c:v>
                </c:pt>
                <c:pt idx="6">
                  <c:v>Branding</c:v>
                </c:pt>
              </c:strCache>
            </c:strRef>
          </c:cat>
          <c:val>
            <c:numRef>
              <c:f>Sheet2!$B$33:$B$39</c:f>
              <c:numCache>
                <c:formatCode>"RM"#,##0_);\("RM"#,##0\)</c:formatCode>
                <c:ptCount val="7"/>
                <c:pt idx="0">
                  <c:v>1012160</c:v>
                </c:pt>
                <c:pt idx="1">
                  <c:v>360792</c:v>
                </c:pt>
                <c:pt idx="2">
                  <c:v>268228</c:v>
                </c:pt>
                <c:pt idx="3">
                  <c:v>746903</c:v>
                </c:pt>
                <c:pt idx="4">
                  <c:v>173924</c:v>
                </c:pt>
                <c:pt idx="5">
                  <c:v>163615</c:v>
                </c:pt>
                <c:pt idx="6">
                  <c:v>39432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Sheet2!$D$33:$D$38</c:f>
              <c:strCache>
                <c:ptCount val="6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Comms.</c:v>
                </c:pt>
                <c:pt idx="4">
                  <c:v>Tourism Services</c:v>
                </c:pt>
                <c:pt idx="5">
                  <c:v>Events</c:v>
                </c:pt>
              </c:strCache>
            </c:strRef>
          </c:cat>
          <c:val>
            <c:numRef>
              <c:f>Sheet2!$E$33:$E$38</c:f>
              <c:numCache>
                <c:formatCode>_("RM"* #,##0_);_("RM"* \(#,##0\);_("RM"* "-"_);_(@_)</c:formatCode>
                <c:ptCount val="6"/>
                <c:pt idx="0">
                  <c:v>1518606</c:v>
                </c:pt>
                <c:pt idx="1">
                  <c:v>102698</c:v>
                </c:pt>
                <c:pt idx="2">
                  <c:v>536838</c:v>
                </c:pt>
                <c:pt idx="3">
                  <c:v>960588</c:v>
                </c:pt>
                <c:pt idx="4">
                  <c:v>101467</c:v>
                </c:pt>
                <c:pt idx="5">
                  <c:v>483840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Sheet2!$A$67:$A$72</c:f>
              <c:strCache>
                <c:ptCount val="6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Comms.</c:v>
                </c:pt>
                <c:pt idx="4">
                  <c:v>Tourism Services</c:v>
                </c:pt>
                <c:pt idx="5">
                  <c:v>Events</c:v>
                </c:pt>
              </c:strCache>
            </c:strRef>
          </c:cat>
          <c:val>
            <c:numRef>
              <c:f>Sheet2!$B$67:$B$72</c:f>
              <c:numCache>
                <c:formatCode>"RM"#,##0_);\("RM"#,##0\)</c:formatCode>
                <c:ptCount val="6"/>
                <c:pt idx="0">
                  <c:v>1340722.8699999996</c:v>
                </c:pt>
                <c:pt idx="1">
                  <c:v>30393</c:v>
                </c:pt>
                <c:pt idx="2">
                  <c:v>668593.85999999987</c:v>
                </c:pt>
                <c:pt idx="3">
                  <c:v>1204789.4800000002</c:v>
                </c:pt>
                <c:pt idx="4">
                  <c:v>159995.57</c:v>
                </c:pt>
                <c:pt idx="5">
                  <c:v>417453.67999999993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Sheet2!$D$67:$D$73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Comms.</c:v>
                </c:pt>
                <c:pt idx="4">
                  <c:v>Tourism Services</c:v>
                </c:pt>
                <c:pt idx="5">
                  <c:v>Events</c:v>
                </c:pt>
                <c:pt idx="6">
                  <c:v>PCET</c:v>
                </c:pt>
              </c:strCache>
            </c:strRef>
          </c:cat>
          <c:val>
            <c:numRef>
              <c:f>Sheet2!$E$67:$E$73</c:f>
              <c:numCache>
                <c:formatCode>_("RM"* #,##0_);_("RM"* \(#,##0\);_("RM"* "-"_);_(@_)</c:formatCode>
                <c:ptCount val="7"/>
                <c:pt idx="0">
                  <c:v>1648479.9000000001</c:v>
                </c:pt>
                <c:pt idx="1">
                  <c:v>19100</c:v>
                </c:pt>
                <c:pt idx="2">
                  <c:v>1128000</c:v>
                </c:pt>
                <c:pt idx="3">
                  <c:v>1900050</c:v>
                </c:pt>
                <c:pt idx="4">
                  <c:v>556700</c:v>
                </c:pt>
                <c:pt idx="5">
                  <c:v>559000</c:v>
                </c:pt>
                <c:pt idx="6">
                  <c:v>50000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2"/>
              </a:solidFill>
            </c:spPr>
          </c:dPt>
          <c:dPt>
            <c:idx val="3"/>
            <c:bubble3D val="0"/>
            <c:spPr>
              <a:solidFill>
                <a:schemeClr val="accent3"/>
              </a:solidFill>
              <a:ln w="28575" cmpd="sng">
                <a:noFill/>
                <a:prstDash val="sysDash"/>
              </a:ln>
            </c:spPr>
          </c:dPt>
          <c:dPt>
            <c:idx val="4"/>
            <c:bubble3D val="0"/>
            <c:spPr>
              <a:solidFill>
                <a:schemeClr val="accent3"/>
              </a:solidFill>
              <a:ln w="19050" cap="rnd">
                <a:solidFill>
                  <a:schemeClr val="bg1"/>
                </a:solidFill>
                <a:prstDash val="sysDash"/>
                <a:miter lim="800000"/>
              </a:ln>
            </c:spPr>
          </c:dPt>
          <c:dPt>
            <c:idx val="5"/>
            <c:bubble3D val="0"/>
            <c:spPr>
              <a:solidFill>
                <a:schemeClr val="accent4"/>
              </a:solidFill>
            </c:spPr>
          </c:dPt>
          <c:dPt>
            <c:idx val="6"/>
            <c:bubble3D val="0"/>
            <c:spPr>
              <a:solidFill>
                <a:schemeClr val="accent5"/>
              </a:solidFill>
            </c:spPr>
          </c:dPt>
          <c:dPt>
            <c:idx val="7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Lbls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Comms.
 RM1,900,050 
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Additional
 RM1,500,000 
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</c:dLbl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Sheet2!$A$99:$A$107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Comms.</c:v>
                </c:pt>
                <c:pt idx="4">
                  <c:v>Additional</c:v>
                </c:pt>
                <c:pt idx="5">
                  <c:v>Events</c:v>
                </c:pt>
                <c:pt idx="6">
                  <c:v>Tourism Services</c:v>
                </c:pt>
                <c:pt idx="7">
                  <c:v>PCET</c:v>
                </c:pt>
              </c:strCache>
            </c:strRef>
          </c:cat>
          <c:val>
            <c:numRef>
              <c:f>Sheet2!$B$99:$B$107</c:f>
              <c:numCache>
                <c:formatCode>_("RM"* #,##0_);_("RM"* \(#,##0\);_("RM"* "-"_);_(@_)</c:formatCode>
                <c:ptCount val="9"/>
                <c:pt idx="0">
                  <c:v>1648479.9000000001</c:v>
                </c:pt>
                <c:pt idx="1">
                  <c:v>19100</c:v>
                </c:pt>
                <c:pt idx="2">
                  <c:v>1128000</c:v>
                </c:pt>
                <c:pt idx="3">
                  <c:v>1900050</c:v>
                </c:pt>
                <c:pt idx="4">
                  <c:v>1500000</c:v>
                </c:pt>
                <c:pt idx="5">
                  <c:v>559000</c:v>
                </c:pt>
                <c:pt idx="6">
                  <c:v>556700</c:v>
                </c:pt>
                <c:pt idx="7">
                  <c:v>50000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479473293686395E-2"/>
          <c:y val="0.10721742884146555"/>
          <c:w val="0.66653809096647731"/>
          <c:h val="0.75839675910300419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Sheet3!$A$3</c:f>
              <c:strCache>
                <c:ptCount val="1"/>
                <c:pt idx="0">
                  <c:v>Opex</c:v>
                </c:pt>
              </c:strCache>
            </c:strRef>
          </c:tx>
          <c:xVal>
            <c:numRef>
              <c:f>Sheet3!$B$2:$G$2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xVal>
          <c:yVal>
            <c:numRef>
              <c:f>Sheet3!$B$3:$G$3</c:f>
              <c:numCache>
                <c:formatCode>_(* #,##0_);_(* \(#,##0\);_(* "-"??_);_(@_)</c:formatCode>
                <c:ptCount val="6"/>
                <c:pt idx="0">
                  <c:v>305253.74</c:v>
                </c:pt>
                <c:pt idx="1">
                  <c:v>550696</c:v>
                </c:pt>
                <c:pt idx="2">
                  <c:v>1012160</c:v>
                </c:pt>
                <c:pt idx="3">
                  <c:v>1518606</c:v>
                </c:pt>
                <c:pt idx="4">
                  <c:v>1340722.8699999996</c:v>
                </c:pt>
                <c:pt idx="5">
                  <c:v>1648479.9000000001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Sheet3!$A$4</c:f>
              <c:strCache>
                <c:ptCount val="1"/>
                <c:pt idx="0">
                  <c:v>Capex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</c:spPr>
          </c:marker>
          <c:xVal>
            <c:numRef>
              <c:f>Sheet3!$B$2:$G$2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xVal>
          <c:yVal>
            <c:numRef>
              <c:f>Sheet3!$B$4:$G$4</c:f>
              <c:numCache>
                <c:formatCode>_(* #,##0_);_(* \(#,##0\);_(*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360792</c:v>
                </c:pt>
                <c:pt idx="3">
                  <c:v>102698</c:v>
                </c:pt>
                <c:pt idx="4">
                  <c:v>30393</c:v>
                </c:pt>
                <c:pt idx="5">
                  <c:v>19100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Sheet3!$A$5</c:f>
              <c:strCache>
                <c:ptCount val="1"/>
                <c:pt idx="0">
                  <c:v>Marketing/Promotion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marker>
          <c:xVal>
            <c:numRef>
              <c:f>Sheet3!$B$2:$G$2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xVal>
          <c:yVal>
            <c:numRef>
              <c:f>Sheet3!$B$5:$G$5</c:f>
              <c:numCache>
                <c:formatCode>_(* #,##0_);_(* \(#,##0\);_(* "-"??_);_(@_)</c:formatCode>
                <c:ptCount val="6"/>
                <c:pt idx="0">
                  <c:v>561558.49</c:v>
                </c:pt>
                <c:pt idx="1">
                  <c:v>541750</c:v>
                </c:pt>
                <c:pt idx="2">
                  <c:v>268228</c:v>
                </c:pt>
                <c:pt idx="3">
                  <c:v>536838</c:v>
                </c:pt>
                <c:pt idx="4">
                  <c:v>668593.85999999987</c:v>
                </c:pt>
                <c:pt idx="5">
                  <c:v>1128000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Sheet3!$A$6</c:f>
              <c:strCache>
                <c:ptCount val="1"/>
                <c:pt idx="0">
                  <c:v>Comms.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xVal>
            <c:numRef>
              <c:f>Sheet3!$B$2:$G$2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xVal>
          <c:yVal>
            <c:numRef>
              <c:f>Sheet3!$B$6:$G$6</c:f>
              <c:numCache>
                <c:formatCode>_(* #,##0_);_(* \(#,##0\);_(* "-"??_);_(@_)</c:formatCode>
                <c:ptCount val="6"/>
                <c:pt idx="0">
                  <c:v>41391.72</c:v>
                </c:pt>
                <c:pt idx="1">
                  <c:v>183186</c:v>
                </c:pt>
                <c:pt idx="2">
                  <c:v>746903</c:v>
                </c:pt>
                <c:pt idx="3">
                  <c:v>960588</c:v>
                </c:pt>
                <c:pt idx="4">
                  <c:v>1204789.4800000002</c:v>
                </c:pt>
                <c:pt idx="5">
                  <c:v>3020050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Sheet3!$A$7</c:f>
              <c:strCache>
                <c:ptCount val="1"/>
                <c:pt idx="0">
                  <c:v>Tourism Services</c:v>
                </c:pt>
              </c:strCache>
            </c:strRef>
          </c:tx>
          <c:xVal>
            <c:numRef>
              <c:f>Sheet3!$B$2:$G$2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xVal>
          <c:yVal>
            <c:numRef>
              <c:f>Sheet3!$B$7:$G$7</c:f>
              <c:numCache>
                <c:formatCode>_(* #,##0_);_(* \(#,##0\);_(* "-"??_);_(@_)</c:formatCode>
                <c:ptCount val="6"/>
                <c:pt idx="0">
                  <c:v>501634.85</c:v>
                </c:pt>
                <c:pt idx="1">
                  <c:v>310446</c:v>
                </c:pt>
                <c:pt idx="2">
                  <c:v>173924</c:v>
                </c:pt>
                <c:pt idx="3">
                  <c:v>101467</c:v>
                </c:pt>
                <c:pt idx="4">
                  <c:v>159995.57</c:v>
                </c:pt>
                <c:pt idx="5">
                  <c:v>556700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Sheet3!$A$8</c:f>
              <c:strCache>
                <c:ptCount val="1"/>
                <c:pt idx="0">
                  <c:v>Events</c:v>
                </c:pt>
              </c:strCache>
            </c:strRef>
          </c:tx>
          <c:xVal>
            <c:numRef>
              <c:f>Sheet3!$B$2:$G$2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xVal>
          <c:yVal>
            <c:numRef>
              <c:f>Sheet3!$B$8:$G$8</c:f>
              <c:numCache>
                <c:formatCode>_(* #,##0_);_(* \(#,##0\);_(* "-"??_);_(@_)</c:formatCode>
                <c:ptCount val="6"/>
                <c:pt idx="0">
                  <c:v>0</c:v>
                </c:pt>
                <c:pt idx="1">
                  <c:v>118981</c:v>
                </c:pt>
                <c:pt idx="2">
                  <c:v>163615</c:v>
                </c:pt>
                <c:pt idx="3">
                  <c:v>483840</c:v>
                </c:pt>
                <c:pt idx="4">
                  <c:v>417453.67999999993</c:v>
                </c:pt>
                <c:pt idx="5">
                  <c:v>559000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Sheet3!$A$9</c:f>
              <c:strCache>
                <c:ptCount val="1"/>
                <c:pt idx="0">
                  <c:v>Branding</c:v>
                </c:pt>
              </c:strCache>
            </c:strRef>
          </c:tx>
          <c:xVal>
            <c:numRef>
              <c:f>Sheet3!$B$2:$G$2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xVal>
          <c:yVal>
            <c:numRef>
              <c:f>Sheet3!$B$9:$G$9</c:f>
              <c:numCache>
                <c:formatCode>_(* #,##0_);_(* \(#,##0\);_(*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39432</c:v>
                </c:pt>
                <c:pt idx="5">
                  <c:v>0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Sheet3!$A$10</c:f>
              <c:strCache>
                <c:ptCount val="1"/>
                <c:pt idx="0">
                  <c:v>PCET</c:v>
                </c:pt>
              </c:strCache>
            </c:strRef>
          </c:tx>
          <c:xVal>
            <c:numRef>
              <c:f>Sheet3!$B$2:$G$2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xVal>
          <c:yVal>
            <c:numRef>
              <c:f>Sheet3!$B$10:$G$10</c:f>
              <c:numCache>
                <c:formatCode>_(* #,##0_);_(* \(#,##0\);_(*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3463</c:v>
                </c:pt>
                <c:pt idx="4">
                  <c:v>10947.02</c:v>
                </c:pt>
                <c:pt idx="5">
                  <c:v>50000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361088"/>
        <c:axId val="76371072"/>
      </c:scatterChart>
      <c:valAx>
        <c:axId val="7636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6371072"/>
        <c:crosses val="autoZero"/>
        <c:crossBetween val="midCat"/>
      </c:valAx>
      <c:valAx>
        <c:axId val="76371072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crossAx val="763610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159562333189359"/>
          <c:y val="0.23494537297094945"/>
          <c:w val="0.17324263264560286"/>
          <c:h val="0.4168125000929269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12</xdr:row>
      <xdr:rowOff>9524</xdr:rowOff>
    </xdr:from>
    <xdr:to>
      <xdr:col>3</xdr:col>
      <xdr:colOff>942975</xdr:colOff>
      <xdr:row>28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133349</xdr:colOff>
      <xdr:row>12</xdr:row>
      <xdr:rowOff>47626</xdr:rowOff>
    </xdr:from>
    <xdr:to>
      <xdr:col>8</xdr:col>
      <xdr:colOff>581024</xdr:colOff>
      <xdr:row>30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42</xdr:row>
      <xdr:rowOff>128586</xdr:rowOff>
    </xdr:from>
    <xdr:to>
      <xdr:col>4</xdr:col>
      <xdr:colOff>352425</xdr:colOff>
      <xdr:row>61</xdr:row>
      <xdr:rowOff>133349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828675</xdr:colOff>
      <xdr:row>39</xdr:row>
      <xdr:rowOff>128587</xdr:rowOff>
    </xdr:from>
    <xdr:to>
      <xdr:col>10</xdr:col>
      <xdr:colOff>257175</xdr:colOff>
      <xdr:row>54</xdr:row>
      <xdr:rowOff>14287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75</xdr:row>
      <xdr:rowOff>104775</xdr:rowOff>
    </xdr:from>
    <xdr:to>
      <xdr:col>3</xdr:col>
      <xdr:colOff>523875</xdr:colOff>
      <xdr:row>89</xdr:row>
      <xdr:rowOff>147637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923924</xdr:colOff>
      <xdr:row>76</xdr:row>
      <xdr:rowOff>95249</xdr:rowOff>
    </xdr:from>
    <xdr:to>
      <xdr:col>8</xdr:col>
      <xdr:colOff>257175</xdr:colOff>
      <xdr:row>93</xdr:row>
      <xdr:rowOff>180974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57151</xdr:colOff>
      <xdr:row>115</xdr:row>
      <xdr:rowOff>102577</xdr:rowOff>
    </xdr:from>
    <xdr:to>
      <xdr:col>4</xdr:col>
      <xdr:colOff>835269</xdr:colOff>
      <xdr:row>133</xdr:row>
      <xdr:rowOff>139212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1154998</xdr:colOff>
      <xdr:row>125</xdr:row>
      <xdr:rowOff>150810</xdr:rowOff>
    </xdr:from>
    <xdr:to>
      <xdr:col>1</xdr:col>
      <xdr:colOff>83149</xdr:colOff>
      <xdr:row>132</xdr:row>
      <xdr:rowOff>103516</xdr:rowOff>
    </xdr:to>
    <xdr:sp macro="" textlink="">
      <xdr:nvSpPr>
        <xdr:cNvPr id="10" name="Right Brace 9"/>
        <xdr:cNvSpPr/>
      </xdr:nvSpPr>
      <xdr:spPr>
        <a:xfrm rot="8644575">
          <a:off x="1154998" y="23963310"/>
          <a:ext cx="303064" cy="1286206"/>
        </a:xfrm>
        <a:prstGeom prst="rightBrace">
          <a:avLst>
            <a:gd name="adj1" fmla="val 38475"/>
            <a:gd name="adj2" fmla="val 49302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0.04237</cdr:x>
      <cdr:y>0.75642</cdr:y>
    </cdr:from>
    <cdr:to>
      <cdr:x>0.23122</cdr:x>
      <cdr:y>0.82767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13945" y="2621479"/>
          <a:ext cx="953653" cy="246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000" b="0"/>
            <a:t>RM3,020,050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16</xdr:row>
      <xdr:rowOff>138111</xdr:rowOff>
    </xdr:from>
    <xdr:to>
      <xdr:col>9</xdr:col>
      <xdr:colOff>561975</xdr:colOff>
      <xdr:row>48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0.01688</cdr:x>
      <cdr:y>0.03698</cdr:y>
    </cdr:from>
    <cdr:to>
      <cdr:x>0.08755</cdr:x>
      <cdr:y>0.09835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2399" y="223838"/>
          <a:ext cx="638175" cy="371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100" b="1"/>
            <a:t>RM</a:t>
          </a:r>
        </a:p>
      </cdr:txBody>
    </cdr:sp>
  </cdr:relSizeAnchor>
  <cdr:relSizeAnchor xmlns:cdr="http://schemas.openxmlformats.org/drawingml/2006/chartDrawing">
    <cdr:from>
      <cdr:x>0.44304</cdr:x>
      <cdr:y>0.91345</cdr:y>
    </cdr:from>
    <cdr:to>
      <cdr:x>0.52532</cdr:x>
      <cdr:y>0.96696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000500" y="5529264"/>
          <a:ext cx="74295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100" b="1"/>
            <a:t>Year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view="pageBreakPreview" topLeftCell="B1" zoomScaleNormal="100" zoomScaleSheetLayoutView="100" workbookViewId="0">
      <selection activeCell="A2" sqref="A2:M15"/>
    </sheetView>
  </sheetViews>
  <sheetFormatPr defaultRowHeight="15" x14ac:dyDescent="0.25"/>
  <cols>
    <col min="1" max="1" width="27" customWidth="1"/>
    <col min="2" max="2" width="15.28515625" bestFit="1" customWidth="1"/>
    <col min="3" max="3" width="9.42578125" customWidth="1"/>
    <col min="4" max="4" width="15" customWidth="1"/>
    <col min="5" max="5" width="10.5703125" customWidth="1"/>
    <col min="6" max="6" width="16.7109375" customWidth="1"/>
    <col min="7" max="7" width="10.5703125" customWidth="1"/>
    <col min="8" max="8" width="16.5703125" customWidth="1"/>
    <col min="9" max="9" width="9.5703125" customWidth="1"/>
    <col min="10" max="10" width="16.42578125" customWidth="1"/>
    <col min="11" max="11" width="11.42578125" customWidth="1"/>
    <col min="12" max="12" width="15.140625" customWidth="1"/>
  </cols>
  <sheetData>
    <row r="2" spans="1:14" s="1" customFormat="1" x14ac:dyDescent="0.25">
      <c r="A2" s="38"/>
      <c r="B2" s="37" t="s">
        <v>14</v>
      </c>
      <c r="C2" s="37"/>
      <c r="D2" s="37" t="s">
        <v>15</v>
      </c>
      <c r="E2" s="37"/>
      <c r="F2" s="37" t="s">
        <v>16</v>
      </c>
      <c r="G2" s="37"/>
      <c r="H2" s="37" t="s">
        <v>17</v>
      </c>
      <c r="I2" s="37"/>
      <c r="J2" s="37" t="s">
        <v>18</v>
      </c>
      <c r="K2" s="37"/>
      <c r="L2" s="37" t="s">
        <v>13</v>
      </c>
      <c r="M2" s="37"/>
    </row>
    <row r="3" spans="1:14" s="1" customFormat="1" x14ac:dyDescent="0.25">
      <c r="A3" s="38"/>
      <c r="B3" s="3" t="s">
        <v>9</v>
      </c>
      <c r="C3" s="3" t="s">
        <v>10</v>
      </c>
      <c r="D3" s="3" t="s">
        <v>9</v>
      </c>
      <c r="E3" s="3" t="s">
        <v>10</v>
      </c>
      <c r="F3" s="3" t="s">
        <v>9</v>
      </c>
      <c r="G3" s="3" t="s">
        <v>10</v>
      </c>
      <c r="H3" s="3" t="s">
        <v>9</v>
      </c>
      <c r="I3" s="3" t="s">
        <v>10</v>
      </c>
      <c r="J3" s="3" t="s">
        <v>9</v>
      </c>
      <c r="K3" s="3" t="s">
        <v>10</v>
      </c>
      <c r="L3" s="3" t="s">
        <v>9</v>
      </c>
      <c r="M3" s="3" t="s">
        <v>10</v>
      </c>
    </row>
    <row r="4" spans="1:14" x14ac:dyDescent="0.25">
      <c r="A4" s="11" t="s">
        <v>0</v>
      </c>
      <c r="B4" s="12">
        <v>305253.74</v>
      </c>
      <c r="C4" s="13">
        <f>B4/$B$12*100%</f>
        <v>0.21651676773259471</v>
      </c>
      <c r="D4" s="12">
        <v>550696</v>
      </c>
      <c r="E4" s="13">
        <f>D4/$D$12*100%</f>
        <v>0.32297767995125093</v>
      </c>
      <c r="F4" s="12">
        <v>1012160</v>
      </c>
      <c r="G4" s="13">
        <f>F4/$F$12*100%</f>
        <v>0.36605433383941144</v>
      </c>
      <c r="H4" s="12">
        <v>1518606</v>
      </c>
      <c r="I4" s="13">
        <f>H4/$H$12*100%</f>
        <v>0.4096037761294673</v>
      </c>
      <c r="J4" s="12">
        <v>1340722.8699999996</v>
      </c>
      <c r="K4" s="13">
        <f>J4/$J$12*100%</f>
        <v>0.34979374652814682</v>
      </c>
      <c r="L4" s="12">
        <v>1648479.9000000001</v>
      </c>
      <c r="M4" s="13">
        <f>L4/$L$12*100%</f>
        <v>0.28124673548915924</v>
      </c>
    </row>
    <row r="5" spans="1:14" x14ac:dyDescent="0.25">
      <c r="A5" s="14" t="s">
        <v>1</v>
      </c>
      <c r="B5" s="15">
        <v>0</v>
      </c>
      <c r="C5" s="16">
        <f t="shared" ref="C5:C11" si="0">B5/$B$12*100%</f>
        <v>0</v>
      </c>
      <c r="D5" s="15">
        <v>0</v>
      </c>
      <c r="E5" s="16">
        <f t="shared" ref="E5:E11" si="1">D5/$D$12*100%</f>
        <v>0</v>
      </c>
      <c r="F5" s="15">
        <v>360792</v>
      </c>
      <c r="G5" s="16">
        <f t="shared" ref="G5:G11" si="2">F5/$F$12*100%</f>
        <v>0.13048280431412912</v>
      </c>
      <c r="H5" s="15">
        <v>102698</v>
      </c>
      <c r="I5" s="16">
        <f t="shared" ref="I5:I11" si="3">H5/$H$12*100%</f>
        <v>2.7700067430883345E-2</v>
      </c>
      <c r="J5" s="15">
        <v>30393</v>
      </c>
      <c r="K5" s="16">
        <f t="shared" ref="K5:K11" si="4">J5/$J$12*100%</f>
        <v>7.9295144254755423E-3</v>
      </c>
      <c r="L5" s="15">
        <v>19100</v>
      </c>
      <c r="M5" s="34">
        <f t="shared" ref="M5:M11" si="5">L5/$L$12*100%</f>
        <v>3.2586461308038639E-3</v>
      </c>
    </row>
    <row r="6" spans="1:14" x14ac:dyDescent="0.25">
      <c r="A6" s="14" t="s">
        <v>2</v>
      </c>
      <c r="B6" s="15">
        <v>561558.49</v>
      </c>
      <c r="C6" s="16">
        <f t="shared" si="0"/>
        <v>0.39831397036313659</v>
      </c>
      <c r="D6" s="15">
        <v>541750</v>
      </c>
      <c r="E6" s="16">
        <f t="shared" si="1"/>
        <v>0.31773094068885593</v>
      </c>
      <c r="F6" s="15">
        <v>268228</v>
      </c>
      <c r="G6" s="16">
        <f t="shared" si="2"/>
        <v>9.7006423744346398E-2</v>
      </c>
      <c r="H6" s="15">
        <v>536838</v>
      </c>
      <c r="I6" s="16">
        <f t="shared" si="3"/>
        <v>0.14479784221173297</v>
      </c>
      <c r="J6" s="15">
        <v>668593.85999999987</v>
      </c>
      <c r="K6" s="16">
        <f t="shared" si="4"/>
        <v>0.17443571406752784</v>
      </c>
      <c r="L6" s="15">
        <v>1128000</v>
      </c>
      <c r="M6" s="16">
        <f t="shared" si="5"/>
        <v>0.19244779243700305</v>
      </c>
    </row>
    <row r="7" spans="1:14" x14ac:dyDescent="0.25">
      <c r="A7" s="14" t="s">
        <v>3</v>
      </c>
      <c r="B7" s="15">
        <v>41391.72</v>
      </c>
      <c r="C7" s="16">
        <f t="shared" si="0"/>
        <v>2.9359186312647948E-2</v>
      </c>
      <c r="D7" s="15">
        <v>183186</v>
      </c>
      <c r="E7" s="16">
        <f t="shared" si="1"/>
        <v>0.10743675145552148</v>
      </c>
      <c r="F7" s="15">
        <v>746903</v>
      </c>
      <c r="G7" s="16">
        <f t="shared" si="2"/>
        <v>0.27012239182308917</v>
      </c>
      <c r="H7" s="15">
        <v>960588</v>
      </c>
      <c r="I7" s="16">
        <f t="shared" si="3"/>
        <v>0.25909318948078219</v>
      </c>
      <c r="J7" s="15">
        <v>1204789.4800000002</v>
      </c>
      <c r="K7" s="16">
        <f t="shared" si="4"/>
        <v>0.31432881128289997</v>
      </c>
      <c r="L7" s="15">
        <v>1900050</v>
      </c>
      <c r="M7" s="16">
        <f t="shared" si="5"/>
        <v>0.32416704611695718</v>
      </c>
    </row>
    <row r="8" spans="1:14" x14ac:dyDescent="0.25">
      <c r="A8" s="14" t="s">
        <v>4</v>
      </c>
      <c r="B8" s="15">
        <v>501634.85</v>
      </c>
      <c r="C8" s="16">
        <f t="shared" si="0"/>
        <v>0.35581007559162087</v>
      </c>
      <c r="D8" s="15">
        <v>310446</v>
      </c>
      <c r="E8" s="16">
        <f t="shared" si="1"/>
        <v>0.18207346490649298</v>
      </c>
      <c r="F8" s="15">
        <v>173924</v>
      </c>
      <c r="G8" s="16">
        <f t="shared" si="2"/>
        <v>6.2900760708470796E-2</v>
      </c>
      <c r="H8" s="15">
        <v>101467</v>
      </c>
      <c r="I8" s="16">
        <f t="shared" si="3"/>
        <v>2.7368037761294674E-2</v>
      </c>
      <c r="J8" s="15">
        <v>159995.57</v>
      </c>
      <c r="K8" s="16">
        <f t="shared" si="4"/>
        <v>4.1742742747579435E-2</v>
      </c>
      <c r="L8" s="15">
        <v>556700</v>
      </c>
      <c r="M8" s="16">
        <f t="shared" si="5"/>
        <v>9.497844507950319E-2</v>
      </c>
    </row>
    <row r="9" spans="1:14" x14ac:dyDescent="0.25">
      <c r="A9" s="14" t="s">
        <v>5</v>
      </c>
      <c r="B9" s="15">
        <v>0</v>
      </c>
      <c r="C9" s="16">
        <f t="shared" si="0"/>
        <v>0</v>
      </c>
      <c r="D9" s="15">
        <v>118981</v>
      </c>
      <c r="E9" s="16">
        <f t="shared" si="1"/>
        <v>6.9781162997878662E-2</v>
      </c>
      <c r="F9" s="15">
        <v>163615</v>
      </c>
      <c r="G9" s="16">
        <f t="shared" si="2"/>
        <v>5.9172442925165297E-2</v>
      </c>
      <c r="H9" s="15">
        <v>483840</v>
      </c>
      <c r="I9" s="16">
        <f t="shared" si="3"/>
        <v>0.1305030343897505</v>
      </c>
      <c r="J9" s="15">
        <v>417453.67999999993</v>
      </c>
      <c r="K9" s="16">
        <f t="shared" si="4"/>
        <v>0.10891340037271247</v>
      </c>
      <c r="L9" s="15">
        <v>559000</v>
      </c>
      <c r="M9" s="16">
        <f t="shared" si="5"/>
        <v>9.5370847493160202E-2</v>
      </c>
    </row>
    <row r="10" spans="1:14" x14ac:dyDescent="0.25">
      <c r="A10" s="14" t="s">
        <v>7</v>
      </c>
      <c r="B10" s="15">
        <v>0</v>
      </c>
      <c r="C10" s="16">
        <f t="shared" si="0"/>
        <v>0</v>
      </c>
      <c r="D10" s="15">
        <v>0</v>
      </c>
      <c r="E10" s="16">
        <f t="shared" si="1"/>
        <v>0</v>
      </c>
      <c r="F10" s="15">
        <v>39432</v>
      </c>
      <c r="G10" s="16">
        <f t="shared" si="2"/>
        <v>1.4260842645387758E-2</v>
      </c>
      <c r="H10" s="15"/>
      <c r="I10" s="16">
        <f t="shared" si="3"/>
        <v>0</v>
      </c>
      <c r="J10" s="15"/>
      <c r="K10" s="16">
        <f t="shared" si="4"/>
        <v>0</v>
      </c>
      <c r="L10" s="15">
        <v>0</v>
      </c>
      <c r="M10" s="16">
        <f t="shared" si="5"/>
        <v>0</v>
      </c>
    </row>
    <row r="11" spans="1:14" x14ac:dyDescent="0.25">
      <c r="A11" s="14" t="s">
        <v>6</v>
      </c>
      <c r="B11" s="15">
        <v>0</v>
      </c>
      <c r="C11" s="16">
        <f t="shared" si="0"/>
        <v>0</v>
      </c>
      <c r="D11" s="15">
        <v>0</v>
      </c>
      <c r="E11" s="16">
        <f t="shared" si="1"/>
        <v>0</v>
      </c>
      <c r="F11" s="15">
        <v>0</v>
      </c>
      <c r="G11" s="16">
        <f t="shared" si="2"/>
        <v>0</v>
      </c>
      <c r="H11" s="15">
        <v>3463</v>
      </c>
      <c r="I11" s="34">
        <f t="shared" si="3"/>
        <v>9.3405259608900877E-4</v>
      </c>
      <c r="J11" s="15">
        <v>10947.02</v>
      </c>
      <c r="K11" s="34">
        <f t="shared" si="4"/>
        <v>2.8560705756578578E-3</v>
      </c>
      <c r="L11" s="15">
        <v>50000</v>
      </c>
      <c r="M11" s="16">
        <f t="shared" si="5"/>
        <v>8.5304872534132572E-3</v>
      </c>
    </row>
    <row r="12" spans="1:14" s="5" customFormat="1" x14ac:dyDescent="0.25">
      <c r="A12" s="22" t="s">
        <v>12</v>
      </c>
      <c r="B12" s="23">
        <f>SUM(B4:B11)</f>
        <v>1409838.7999999998</v>
      </c>
      <c r="C12" s="24"/>
      <c r="D12" s="23">
        <f t="shared" ref="D12:J12" si="6">SUM(D4:D11)</f>
        <v>1705059</v>
      </c>
      <c r="E12" s="24"/>
      <c r="F12" s="23">
        <f t="shared" si="6"/>
        <v>2765054</v>
      </c>
      <c r="G12" s="24"/>
      <c r="H12" s="23">
        <f t="shared" si="6"/>
        <v>3707500</v>
      </c>
      <c r="I12" s="24"/>
      <c r="J12" s="23">
        <f t="shared" si="6"/>
        <v>3832895.48</v>
      </c>
      <c r="K12" s="24"/>
      <c r="L12" s="23">
        <f t="shared" ref="L12" si="7">SUM(L4:L11)</f>
        <v>5861329.9000000004</v>
      </c>
      <c r="M12" s="25"/>
    </row>
    <row r="13" spans="1:14" s="5" customFormat="1" x14ac:dyDescent="0.25">
      <c r="A13" s="26" t="s">
        <v>11</v>
      </c>
      <c r="B13" s="27">
        <v>1266826.8</v>
      </c>
      <c r="C13" s="28"/>
      <c r="D13" s="27">
        <v>2958919</v>
      </c>
      <c r="E13" s="28"/>
      <c r="F13" s="27">
        <v>2419705</v>
      </c>
      <c r="G13" s="28"/>
      <c r="H13" s="27">
        <v>4436070</v>
      </c>
      <c r="I13" s="28"/>
      <c r="J13" s="27">
        <v>3361633.9499999997</v>
      </c>
      <c r="K13" s="29"/>
      <c r="L13" s="27">
        <v>94769.7</v>
      </c>
      <c r="M13" s="30"/>
      <c r="N13" s="5" t="s">
        <v>19</v>
      </c>
    </row>
    <row r="14" spans="1:14" x14ac:dyDescent="0.25">
      <c r="A14" s="17"/>
      <c r="B14" s="18"/>
      <c r="C14" s="19"/>
      <c r="D14" s="18"/>
      <c r="E14" s="19"/>
      <c r="F14" s="18"/>
      <c r="G14" s="19"/>
      <c r="H14" s="18"/>
      <c r="I14" s="19"/>
      <c r="J14" s="18"/>
      <c r="K14" s="20"/>
      <c r="L14" s="18"/>
      <c r="M14" s="21"/>
    </row>
    <row r="15" spans="1:14" s="5" customFormat="1" ht="15.75" thickBot="1" x14ac:dyDescent="0.3">
      <c r="A15" s="7" t="s">
        <v>8</v>
      </c>
      <c r="B15" s="8">
        <f>B12+B13</f>
        <v>2676665.5999999996</v>
      </c>
      <c r="C15" s="9">
        <f t="shared" ref="C15:L15" si="8">C12+C13</f>
        <v>0</v>
      </c>
      <c r="D15" s="8">
        <f t="shared" si="8"/>
        <v>4663978</v>
      </c>
      <c r="E15" s="9">
        <f t="shared" si="8"/>
        <v>0</v>
      </c>
      <c r="F15" s="8">
        <f t="shared" si="8"/>
        <v>5184759</v>
      </c>
      <c r="G15" s="9">
        <f t="shared" si="8"/>
        <v>0</v>
      </c>
      <c r="H15" s="8">
        <f t="shared" si="8"/>
        <v>8143570</v>
      </c>
      <c r="I15" s="9">
        <f t="shared" si="8"/>
        <v>0</v>
      </c>
      <c r="J15" s="8">
        <f t="shared" si="8"/>
        <v>7194529.4299999997</v>
      </c>
      <c r="K15" s="9">
        <f t="shared" si="8"/>
        <v>0</v>
      </c>
      <c r="L15" s="8">
        <f t="shared" si="8"/>
        <v>5956099.6000000006</v>
      </c>
      <c r="M15" s="10"/>
    </row>
    <row r="16" spans="1:14" x14ac:dyDescent="0.25">
      <c r="B16" s="4"/>
      <c r="C16" s="4"/>
      <c r="D16" s="4"/>
      <c r="E16" s="4"/>
      <c r="F16" s="4"/>
      <c r="G16" s="4"/>
      <c r="H16" s="4"/>
      <c r="I16" s="4"/>
      <c r="J16" s="4"/>
      <c r="K16" s="2"/>
      <c r="L16" s="2"/>
    </row>
    <row r="17" spans="1:10" x14ac:dyDescent="0.25">
      <c r="A17" t="s">
        <v>20</v>
      </c>
      <c r="B17" s="2">
        <v>550000</v>
      </c>
      <c r="C17" s="6"/>
      <c r="D17" s="6"/>
      <c r="E17" s="6"/>
      <c r="F17" s="6"/>
      <c r="G17" s="6"/>
      <c r="H17" s="6"/>
      <c r="I17" s="6"/>
      <c r="J17" s="6"/>
    </row>
    <row r="18" spans="1:10" x14ac:dyDescent="0.25">
      <c r="B18" s="2"/>
    </row>
    <row r="19" spans="1:10" ht="45" x14ac:dyDescent="0.25">
      <c r="A19" s="31" t="s">
        <v>21</v>
      </c>
      <c r="B19" s="2">
        <v>100000</v>
      </c>
    </row>
    <row r="20" spans="1:10" x14ac:dyDescent="0.25">
      <c r="B20" s="2"/>
    </row>
    <row r="21" spans="1:10" x14ac:dyDescent="0.25">
      <c r="A21" t="s">
        <v>22</v>
      </c>
      <c r="B21" s="2">
        <v>150000</v>
      </c>
    </row>
    <row r="22" spans="1:10" x14ac:dyDescent="0.25">
      <c r="A22" t="s">
        <v>23</v>
      </c>
      <c r="B22" s="2"/>
    </row>
    <row r="23" spans="1:10" x14ac:dyDescent="0.25">
      <c r="B23" s="2"/>
    </row>
    <row r="24" spans="1:10" x14ac:dyDescent="0.25">
      <c r="A24" t="s">
        <v>24</v>
      </c>
      <c r="B24" s="2">
        <v>320000</v>
      </c>
    </row>
    <row r="25" spans="1:10" x14ac:dyDescent="0.25">
      <c r="B25" s="2"/>
    </row>
    <row r="26" spans="1:10" x14ac:dyDescent="0.25">
      <c r="B26" s="2"/>
    </row>
    <row r="27" spans="1:10" x14ac:dyDescent="0.25">
      <c r="B27" s="2"/>
    </row>
  </sheetData>
  <mergeCells count="7">
    <mergeCell ref="J2:K2"/>
    <mergeCell ref="L2:M2"/>
    <mergeCell ref="A2:A3"/>
    <mergeCell ref="B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8" scale="8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8"/>
  <sheetViews>
    <sheetView tabSelected="1" topLeftCell="A109" zoomScale="115" zoomScaleNormal="115" workbookViewId="0">
      <selection activeCell="G126" sqref="G126"/>
    </sheetView>
  </sheetViews>
  <sheetFormatPr defaultRowHeight="15" x14ac:dyDescent="0.25"/>
  <cols>
    <col min="1" max="1" width="20.5703125" bestFit="1" customWidth="1"/>
    <col min="2" max="2" width="13.85546875" style="32" bestFit="1" customWidth="1"/>
    <col min="4" max="4" width="20.5703125" bestFit="1" customWidth="1"/>
    <col min="5" max="5" width="15.85546875" style="33" customWidth="1"/>
    <col min="7" max="7" width="20.5703125" bestFit="1" customWidth="1"/>
    <col min="8" max="8" width="13.28515625" style="4" bestFit="1" customWidth="1"/>
  </cols>
  <sheetData>
    <row r="2" spans="1:5" x14ac:dyDescent="0.25">
      <c r="A2" t="s">
        <v>25</v>
      </c>
      <c r="D2" t="s">
        <v>26</v>
      </c>
    </row>
    <row r="3" spans="1:5" x14ac:dyDescent="0.25">
      <c r="A3" t="s">
        <v>0</v>
      </c>
      <c r="B3" s="32">
        <v>305253.74</v>
      </c>
      <c r="D3" t="s">
        <v>0</v>
      </c>
      <c r="E3" s="33">
        <v>550696</v>
      </c>
    </row>
    <row r="4" spans="1:5" x14ac:dyDescent="0.25">
      <c r="A4" t="s">
        <v>2</v>
      </c>
      <c r="B4" s="32">
        <v>561558.49</v>
      </c>
      <c r="D4" t="s">
        <v>2</v>
      </c>
      <c r="E4" s="33">
        <v>541750</v>
      </c>
    </row>
    <row r="5" spans="1:5" x14ac:dyDescent="0.25">
      <c r="A5" t="s">
        <v>3</v>
      </c>
      <c r="B5" s="32">
        <v>41391.72</v>
      </c>
      <c r="D5" t="s">
        <v>3</v>
      </c>
      <c r="E5" s="33">
        <v>183186</v>
      </c>
    </row>
    <row r="6" spans="1:5" x14ac:dyDescent="0.25">
      <c r="A6" t="s">
        <v>4</v>
      </c>
      <c r="B6" s="32">
        <v>501634.85</v>
      </c>
      <c r="D6" t="s">
        <v>4</v>
      </c>
      <c r="E6" s="33">
        <v>310446</v>
      </c>
    </row>
    <row r="7" spans="1:5" x14ac:dyDescent="0.25">
      <c r="D7" t="s">
        <v>5</v>
      </c>
      <c r="E7" s="33">
        <v>118981</v>
      </c>
    </row>
    <row r="32" spans="1:4" x14ac:dyDescent="0.25">
      <c r="A32" t="s">
        <v>27</v>
      </c>
      <c r="B32" s="4"/>
      <c r="D32" t="s">
        <v>28</v>
      </c>
    </row>
    <row r="33" spans="1:5" x14ac:dyDescent="0.25">
      <c r="A33" t="s">
        <v>0</v>
      </c>
      <c r="B33" s="32">
        <v>1012160</v>
      </c>
      <c r="D33" t="s">
        <v>0</v>
      </c>
      <c r="E33" s="33">
        <v>1518606</v>
      </c>
    </row>
    <row r="34" spans="1:5" x14ac:dyDescent="0.25">
      <c r="A34" t="s">
        <v>1</v>
      </c>
      <c r="B34" s="32">
        <v>360792</v>
      </c>
      <c r="D34" t="s">
        <v>1</v>
      </c>
      <c r="E34" s="33">
        <v>102698</v>
      </c>
    </row>
    <row r="35" spans="1:5" x14ac:dyDescent="0.25">
      <c r="A35" t="s">
        <v>2</v>
      </c>
      <c r="B35" s="32">
        <v>268228</v>
      </c>
      <c r="D35" t="s">
        <v>2</v>
      </c>
      <c r="E35" s="33">
        <v>536838</v>
      </c>
    </row>
    <row r="36" spans="1:5" x14ac:dyDescent="0.25">
      <c r="A36" t="s">
        <v>3</v>
      </c>
      <c r="B36" s="32">
        <v>746903</v>
      </c>
      <c r="D36" t="s">
        <v>3</v>
      </c>
      <c r="E36" s="33">
        <v>960588</v>
      </c>
    </row>
    <row r="37" spans="1:5" x14ac:dyDescent="0.25">
      <c r="A37" t="s">
        <v>4</v>
      </c>
      <c r="B37" s="32">
        <v>173924</v>
      </c>
      <c r="D37" t="s">
        <v>4</v>
      </c>
      <c r="E37" s="33">
        <v>101467</v>
      </c>
    </row>
    <row r="38" spans="1:5" x14ac:dyDescent="0.25">
      <c r="A38" t="s">
        <v>5</v>
      </c>
      <c r="B38" s="32">
        <v>163615</v>
      </c>
      <c r="D38" t="s">
        <v>5</v>
      </c>
      <c r="E38" s="33">
        <v>483840</v>
      </c>
    </row>
    <row r="39" spans="1:5" x14ac:dyDescent="0.25">
      <c r="A39" t="s">
        <v>7</v>
      </c>
      <c r="B39" s="32">
        <v>39432</v>
      </c>
    </row>
    <row r="66" spans="1:5" x14ac:dyDescent="0.25">
      <c r="A66" t="s">
        <v>29</v>
      </c>
      <c r="D66" t="s">
        <v>30</v>
      </c>
    </row>
    <row r="67" spans="1:5" x14ac:dyDescent="0.25">
      <c r="A67" t="s">
        <v>0</v>
      </c>
      <c r="B67" s="32">
        <v>1340722.8699999996</v>
      </c>
      <c r="D67" t="s">
        <v>0</v>
      </c>
      <c r="E67" s="33">
        <v>1648479.9000000001</v>
      </c>
    </row>
    <row r="68" spans="1:5" x14ac:dyDescent="0.25">
      <c r="A68" t="s">
        <v>1</v>
      </c>
      <c r="B68" s="32">
        <v>30393</v>
      </c>
      <c r="D68" t="s">
        <v>1</v>
      </c>
      <c r="E68" s="33">
        <v>19100</v>
      </c>
    </row>
    <row r="69" spans="1:5" x14ac:dyDescent="0.25">
      <c r="A69" t="s">
        <v>2</v>
      </c>
      <c r="B69" s="32">
        <v>668593.85999999987</v>
      </c>
      <c r="D69" t="s">
        <v>2</v>
      </c>
      <c r="E69" s="33">
        <v>1128000</v>
      </c>
    </row>
    <row r="70" spans="1:5" x14ac:dyDescent="0.25">
      <c r="A70" t="s">
        <v>3</v>
      </c>
      <c r="B70" s="32">
        <v>1204789.4800000002</v>
      </c>
      <c r="D70" t="s">
        <v>3</v>
      </c>
      <c r="E70" s="33">
        <v>1900050</v>
      </c>
    </row>
    <row r="71" spans="1:5" x14ac:dyDescent="0.25">
      <c r="A71" t="s">
        <v>4</v>
      </c>
      <c r="B71" s="32">
        <v>159995.57</v>
      </c>
      <c r="D71" t="s">
        <v>4</v>
      </c>
      <c r="E71" s="33">
        <v>556700</v>
      </c>
    </row>
    <row r="72" spans="1:5" x14ac:dyDescent="0.25">
      <c r="A72" t="s">
        <v>5</v>
      </c>
      <c r="B72" s="32">
        <v>417453.67999999993</v>
      </c>
      <c r="D72" t="s">
        <v>5</v>
      </c>
      <c r="E72" s="33">
        <v>559000</v>
      </c>
    </row>
    <row r="73" spans="1:5" x14ac:dyDescent="0.25">
      <c r="D73" t="s">
        <v>6</v>
      </c>
      <c r="E73" s="33">
        <v>50000</v>
      </c>
    </row>
    <row r="98" spans="1:5" x14ac:dyDescent="0.25">
      <c r="A98" t="s">
        <v>30</v>
      </c>
      <c r="B98" s="33"/>
    </row>
    <row r="99" spans="1:5" x14ac:dyDescent="0.25">
      <c r="A99" t="s">
        <v>0</v>
      </c>
      <c r="B99" s="33">
        <v>1648479.9000000001</v>
      </c>
      <c r="C99" s="36">
        <f>B99/$B$108*100%</f>
        <v>0.22393778330733419</v>
      </c>
    </row>
    <row r="100" spans="1:5" x14ac:dyDescent="0.25">
      <c r="A100" t="s">
        <v>1</v>
      </c>
      <c r="B100" s="33">
        <v>19100</v>
      </c>
      <c r="C100" s="36">
        <f>B100/$B$108*100%</f>
        <v>2.5946398625607036E-3</v>
      </c>
    </row>
    <row r="101" spans="1:5" x14ac:dyDescent="0.25">
      <c r="A101" t="s">
        <v>2</v>
      </c>
      <c r="B101" s="33">
        <v>1128000</v>
      </c>
      <c r="C101" s="36">
        <f>B101/$B$108*100%</f>
        <v>0.15323318141196199</v>
      </c>
    </row>
    <row r="102" spans="1:5" x14ac:dyDescent="0.25">
      <c r="A102" t="s">
        <v>3</v>
      </c>
      <c r="B102" s="33">
        <v>1900050</v>
      </c>
      <c r="C102" s="36">
        <f>E102/B108*100%</f>
        <v>0.46187985679055082</v>
      </c>
      <c r="E102" s="33">
        <f>B102+B103</f>
        <v>3400050</v>
      </c>
    </row>
    <row r="103" spans="1:5" x14ac:dyDescent="0.25">
      <c r="A103" t="s">
        <v>31</v>
      </c>
      <c r="B103" s="33">
        <v>1500000</v>
      </c>
    </row>
    <row r="104" spans="1:5" x14ac:dyDescent="0.25">
      <c r="A104" t="s">
        <v>5</v>
      </c>
      <c r="B104" s="33">
        <v>559000</v>
      </c>
      <c r="C104" s="36">
        <f>B104/$B$108*100%</f>
        <v>7.5937365611069813E-2</v>
      </c>
    </row>
    <row r="105" spans="1:5" x14ac:dyDescent="0.25">
      <c r="A105" t="s">
        <v>4</v>
      </c>
      <c r="B105" s="33">
        <v>556700</v>
      </c>
      <c r="C105" s="36">
        <f>B105/$B$108*100%</f>
        <v>7.5624922067410671E-2</v>
      </c>
    </row>
    <row r="106" spans="1:5" x14ac:dyDescent="0.25">
      <c r="A106" t="s">
        <v>6</v>
      </c>
      <c r="B106" s="33">
        <v>50000</v>
      </c>
      <c r="C106" s="36">
        <f>B106/$B$108*100%</f>
        <v>6.7922509491117897E-3</v>
      </c>
    </row>
    <row r="107" spans="1:5" x14ac:dyDescent="0.25">
      <c r="B107" s="33"/>
    </row>
    <row r="108" spans="1:5" x14ac:dyDescent="0.25">
      <c r="B108" s="33">
        <f>SUM(B99:B107)</f>
        <v>7361329.9000000004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topLeftCell="A16" workbookViewId="0">
      <selection activeCell="A25" sqref="A25"/>
    </sheetView>
  </sheetViews>
  <sheetFormatPr defaultRowHeight="15" x14ac:dyDescent="0.25"/>
  <cols>
    <col min="1" max="1" width="20.5703125" bestFit="1" customWidth="1"/>
    <col min="2" max="6" width="17.42578125" style="4" bestFit="1" customWidth="1"/>
    <col min="7" max="7" width="16.140625" style="4" customWidth="1"/>
    <col min="8" max="8" width="9.140625" style="2"/>
  </cols>
  <sheetData>
    <row r="2" spans="1:7" x14ac:dyDescent="0.25">
      <c r="B2" s="35">
        <v>2009</v>
      </c>
      <c r="C2" s="35">
        <v>2010</v>
      </c>
      <c r="D2" s="35">
        <v>2011</v>
      </c>
      <c r="E2" s="35">
        <v>2012</v>
      </c>
      <c r="F2" s="35">
        <v>2013</v>
      </c>
      <c r="G2" s="35">
        <v>2014</v>
      </c>
    </row>
    <row r="3" spans="1:7" x14ac:dyDescent="0.25">
      <c r="A3" t="s">
        <v>0</v>
      </c>
      <c r="B3" s="4">
        <v>305253.74</v>
      </c>
      <c r="C3" s="4">
        <v>550696</v>
      </c>
      <c r="D3" s="4">
        <v>1012160</v>
      </c>
      <c r="E3" s="4">
        <v>1518606</v>
      </c>
      <c r="F3" s="4">
        <v>1340722.8699999996</v>
      </c>
      <c r="G3" s="4">
        <v>1648479.9000000001</v>
      </c>
    </row>
    <row r="4" spans="1:7" x14ac:dyDescent="0.25">
      <c r="A4" t="s">
        <v>1</v>
      </c>
      <c r="B4" s="4">
        <v>0</v>
      </c>
      <c r="C4" s="4">
        <v>0</v>
      </c>
      <c r="D4" s="4">
        <v>360792</v>
      </c>
      <c r="E4" s="4">
        <v>102698</v>
      </c>
      <c r="F4" s="4">
        <v>30393</v>
      </c>
      <c r="G4" s="4">
        <v>19100</v>
      </c>
    </row>
    <row r="5" spans="1:7" x14ac:dyDescent="0.25">
      <c r="A5" t="s">
        <v>2</v>
      </c>
      <c r="B5" s="4">
        <v>561558.49</v>
      </c>
      <c r="C5" s="4">
        <v>541750</v>
      </c>
      <c r="D5" s="4">
        <v>268228</v>
      </c>
      <c r="E5" s="4">
        <v>536838</v>
      </c>
      <c r="F5" s="4">
        <v>668593.85999999987</v>
      </c>
      <c r="G5" s="4">
        <v>1128000</v>
      </c>
    </row>
    <row r="6" spans="1:7" x14ac:dyDescent="0.25">
      <c r="A6" t="s">
        <v>3</v>
      </c>
      <c r="B6" s="4">
        <v>41391.72</v>
      </c>
      <c r="C6" s="4">
        <v>183186</v>
      </c>
      <c r="D6" s="4">
        <v>746903</v>
      </c>
      <c r="E6" s="4">
        <v>960588</v>
      </c>
      <c r="F6" s="4">
        <v>1204789.4800000002</v>
      </c>
      <c r="G6" s="4">
        <f>1900050+1120000</f>
        <v>3020050</v>
      </c>
    </row>
    <row r="7" spans="1:7" x14ac:dyDescent="0.25">
      <c r="A7" t="s">
        <v>4</v>
      </c>
      <c r="B7" s="4">
        <v>501634.85</v>
      </c>
      <c r="C7" s="4">
        <v>310446</v>
      </c>
      <c r="D7" s="4">
        <v>173924</v>
      </c>
      <c r="E7" s="4">
        <v>101467</v>
      </c>
      <c r="F7" s="4">
        <v>159995.57</v>
      </c>
      <c r="G7" s="4">
        <v>556700</v>
      </c>
    </row>
    <row r="8" spans="1:7" x14ac:dyDescent="0.25">
      <c r="A8" t="s">
        <v>5</v>
      </c>
      <c r="B8" s="4">
        <v>0</v>
      </c>
      <c r="C8" s="4">
        <v>118981</v>
      </c>
      <c r="D8" s="4">
        <v>163615</v>
      </c>
      <c r="E8" s="4">
        <v>483840</v>
      </c>
      <c r="F8" s="4">
        <v>417453.67999999993</v>
      </c>
      <c r="G8" s="4">
        <v>559000</v>
      </c>
    </row>
    <row r="9" spans="1:7" x14ac:dyDescent="0.25">
      <c r="A9" t="s">
        <v>7</v>
      </c>
      <c r="B9" s="4">
        <v>0</v>
      </c>
      <c r="C9" s="4">
        <v>0</v>
      </c>
      <c r="D9" s="4">
        <v>39432</v>
      </c>
      <c r="G9" s="4">
        <v>0</v>
      </c>
    </row>
    <row r="10" spans="1:7" x14ac:dyDescent="0.25">
      <c r="A10" t="s">
        <v>6</v>
      </c>
      <c r="B10" s="4">
        <v>0</v>
      </c>
      <c r="C10" s="4">
        <v>0</v>
      </c>
      <c r="D10" s="4">
        <v>0</v>
      </c>
      <c r="E10" s="4">
        <v>3463</v>
      </c>
      <c r="F10" s="4">
        <v>10947.02</v>
      </c>
      <c r="G10" s="4">
        <v>50000</v>
      </c>
    </row>
    <row r="11" spans="1:7" x14ac:dyDescent="0.25">
      <c r="A11" t="s">
        <v>12</v>
      </c>
      <c r="B11" s="4">
        <v>1409838.7999999998</v>
      </c>
      <c r="C11" s="4">
        <v>1705059</v>
      </c>
      <c r="D11" s="4">
        <v>2765054</v>
      </c>
      <c r="E11" s="4">
        <v>3707500</v>
      </c>
      <c r="F11" s="4">
        <v>3832895.48</v>
      </c>
      <c r="G11" s="4">
        <f>SUM(G3:G10)</f>
        <v>6981329.9000000004</v>
      </c>
    </row>
    <row r="12" spans="1:7" x14ac:dyDescent="0.25">
      <c r="A12" t="s">
        <v>11</v>
      </c>
      <c r="B12" s="4">
        <v>1266826.8</v>
      </c>
      <c r="C12" s="4">
        <v>2958919</v>
      </c>
      <c r="D12" s="4">
        <v>2419705</v>
      </c>
      <c r="E12" s="4">
        <v>4436070</v>
      </c>
      <c r="F12" s="4">
        <v>3361633.9499999997</v>
      </c>
      <c r="G12" s="4">
        <v>94769.7</v>
      </c>
    </row>
    <row r="14" spans="1:7" x14ac:dyDescent="0.25">
      <c r="A14" t="s">
        <v>8</v>
      </c>
      <c r="B14" s="4">
        <v>2676665.5999999996</v>
      </c>
      <c r="C14" s="4">
        <v>4663978</v>
      </c>
      <c r="D14" s="4">
        <v>5184759</v>
      </c>
      <c r="E14" s="4">
        <v>8143570</v>
      </c>
      <c r="F14" s="4">
        <v>7194529.4299999997</v>
      </c>
      <c r="G14" s="4">
        <v>5956099.6000000006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2014-06-10T09:49:19Z</cp:lastPrinted>
  <dcterms:created xsi:type="dcterms:W3CDTF">2014-06-10T03:19:36Z</dcterms:created>
  <dcterms:modified xsi:type="dcterms:W3CDTF">2014-10-28T11:07:04Z</dcterms:modified>
</cp:coreProperties>
</file>