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-15" yWindow="5820" windowWidth="19230" windowHeight="5880" activeTab="12"/>
  </bookViews>
  <sheets>
    <sheet name="Dec" sheetId="2" r:id="rId1"/>
    <sheet name="Jan" sheetId="1" r:id="rId2"/>
    <sheet name="Feb" sheetId="3" r:id="rId3"/>
    <sheet name="March" sheetId="5" r:id="rId4"/>
    <sheet name="April" sheetId="7" r:id="rId5"/>
    <sheet name="May" sheetId="8" r:id="rId6"/>
    <sheet name="June" sheetId="9" r:id="rId7"/>
    <sheet name="July" sheetId="10" r:id="rId8"/>
    <sheet name="Aug" sheetId="11" r:id="rId9"/>
    <sheet name="Sep" sheetId="12" r:id="rId10"/>
    <sheet name="Oct" sheetId="13" r:id="rId11"/>
    <sheet name="Nov" sheetId="14" r:id="rId12"/>
    <sheet name="Dec'11" sheetId="15" r:id="rId13"/>
    <sheet name="Sheet1" sheetId="6" r:id="rId14"/>
  </sheets>
  <definedNames>
    <definedName name="_xlnm.Print_Area" localSheetId="4">April!$A$1:$F$46</definedName>
    <definedName name="_xlnm.Print_Area" localSheetId="8">Aug!$A$1:$F$55</definedName>
    <definedName name="_xlnm.Print_Area" localSheetId="12">'Dec''11'!$A$1:$F$79</definedName>
    <definedName name="_xlnm.Print_Area" localSheetId="2">Feb!$A$1:$F$54</definedName>
    <definedName name="_xlnm.Print_Area" localSheetId="7">July!$A$1:$F$59</definedName>
    <definedName name="_xlnm.Print_Area" localSheetId="6">June!$A$1:$F$53</definedName>
    <definedName name="_xlnm.Print_Area" localSheetId="3">March!$A$1:$F$58</definedName>
    <definedName name="_xlnm.Print_Area" localSheetId="5">May!$A$1:$F$48</definedName>
    <definedName name="_xlnm.Print_Area" localSheetId="11">Nov!$A$1:$F$50</definedName>
    <definedName name="_xlnm.Print_Area" localSheetId="10">Oct!$A$1:$F$67</definedName>
    <definedName name="_xlnm.Print_Area" localSheetId="9">Sep!$A$1:$F$61</definedName>
  </definedNames>
  <calcPr calcId="145621"/>
</workbook>
</file>

<file path=xl/calcChain.xml><?xml version="1.0" encoding="utf-8"?>
<calcChain xmlns="http://schemas.openxmlformats.org/spreadsheetml/2006/main">
  <c r="E72" i="15" l="1"/>
  <c r="E74" i="15" s="1"/>
  <c r="E45" i="14" l="1"/>
  <c r="E43" i="14"/>
  <c r="E60" i="13" l="1"/>
  <c r="E62" i="13" s="1"/>
  <c r="E54" i="12" l="1"/>
  <c r="E56" i="12" s="1"/>
  <c r="E47" i="11" l="1"/>
  <c r="E49" i="11" s="1"/>
  <c r="E51" i="10" l="1"/>
  <c r="E53" i="10" s="1"/>
  <c r="E45" i="9" l="1"/>
  <c r="E47" i="9" l="1"/>
  <c r="E37" i="8" l="1"/>
  <c r="E42" i="8" s="1"/>
  <c r="E35" i="7" l="1"/>
  <c r="E40" i="7" s="1"/>
  <c r="E45" i="3" l="1"/>
  <c r="E48" i="3" s="1"/>
  <c r="E49" i="5" l="1"/>
  <c r="E52" i="5" s="1"/>
  <c r="E36" i="2" l="1"/>
  <c r="E41" i="2" s="1"/>
  <c r="E69" i="1" l="1"/>
  <c r="E71" i="1" s="1"/>
</calcChain>
</file>

<file path=xl/sharedStrings.xml><?xml version="1.0" encoding="utf-8"?>
<sst xmlns="http://schemas.openxmlformats.org/spreadsheetml/2006/main" count="535" uniqueCount="342">
  <si>
    <t>PENANG GLOBAL TOURISM SDN BHD</t>
  </si>
  <si>
    <t>CIMB BANK BHD (A/C NO 0714-0004860-05-8)</t>
  </si>
  <si>
    <t xml:space="preserve">Balance as per bank statement </t>
  </si>
  <si>
    <t xml:space="preserve">Less: </t>
  </si>
  <si>
    <t>Unpresented cheque</t>
  </si>
  <si>
    <t>Cheque No</t>
  </si>
  <si>
    <t>Amount (RM)</t>
  </si>
  <si>
    <t>915110</t>
  </si>
  <si>
    <t>954664</t>
  </si>
  <si>
    <t>057800</t>
  </si>
  <si>
    <t>091972</t>
  </si>
  <si>
    <t>092012</t>
  </si>
  <si>
    <t>092018</t>
  </si>
  <si>
    <t>057826</t>
  </si>
  <si>
    <t>Balance as per Cash Book</t>
  </si>
  <si>
    <t>Prepared by:</t>
  </si>
  <si>
    <t>Checked by:</t>
  </si>
  <si>
    <t>BANK RECONCILIATION STATEMENT AS AT 31 JANUARY 2011</t>
  </si>
  <si>
    <t>092027</t>
  </si>
  <si>
    <t>092029</t>
  </si>
  <si>
    <t>092033</t>
  </si>
  <si>
    <t>092032</t>
  </si>
  <si>
    <t>092037</t>
  </si>
  <si>
    <t>092042</t>
  </si>
  <si>
    <t>092045</t>
  </si>
  <si>
    <t>092046</t>
  </si>
  <si>
    <t>092047</t>
  </si>
  <si>
    <t>092048</t>
  </si>
  <si>
    <t>092050</t>
  </si>
  <si>
    <t>092051</t>
  </si>
  <si>
    <t>092052</t>
  </si>
  <si>
    <t>092053</t>
  </si>
  <si>
    <t>092055</t>
  </si>
  <si>
    <t>092056</t>
  </si>
  <si>
    <t>092057</t>
  </si>
  <si>
    <t>092059</t>
  </si>
  <si>
    <t>092065</t>
  </si>
  <si>
    <t>092067</t>
  </si>
  <si>
    <t>092068</t>
  </si>
  <si>
    <t>092069</t>
  </si>
  <si>
    <t>092070</t>
  </si>
  <si>
    <t>092071</t>
  </si>
  <si>
    <t>092073</t>
  </si>
  <si>
    <t>092075</t>
  </si>
  <si>
    <t>092076</t>
  </si>
  <si>
    <t>092078</t>
  </si>
  <si>
    <t>092079</t>
  </si>
  <si>
    <t>092081</t>
  </si>
  <si>
    <t>092082</t>
  </si>
  <si>
    <t>092085</t>
  </si>
  <si>
    <t>092086</t>
  </si>
  <si>
    <t>092087</t>
  </si>
  <si>
    <t>092038</t>
  </si>
  <si>
    <t>092049</t>
  </si>
  <si>
    <t>092034</t>
  </si>
  <si>
    <t>092035</t>
  </si>
  <si>
    <t>092036</t>
  </si>
  <si>
    <t>092040</t>
  </si>
  <si>
    <t>092041</t>
  </si>
  <si>
    <t>092043</t>
  </si>
  <si>
    <t>092044</t>
  </si>
  <si>
    <t>092054</t>
  </si>
  <si>
    <t>092064</t>
  </si>
  <si>
    <t>092039</t>
  </si>
  <si>
    <t>092061</t>
  </si>
  <si>
    <t>092062</t>
  </si>
  <si>
    <t>092063</t>
  </si>
  <si>
    <t xml:space="preserve"> </t>
  </si>
  <si>
    <t>BANK RECONCILIATION STATEMENT AS AT 31 DECEMBER 2010</t>
  </si>
  <si>
    <t>057722</t>
  </si>
  <si>
    <t>057755</t>
  </si>
  <si>
    <t>057848</t>
  </si>
  <si>
    <t>091962</t>
  </si>
  <si>
    <t>091989</t>
  </si>
  <si>
    <t>092007</t>
  </si>
  <si>
    <t>092009</t>
  </si>
  <si>
    <t>092010</t>
  </si>
  <si>
    <t>092020</t>
  </si>
  <si>
    <t>092021</t>
  </si>
  <si>
    <t>092022</t>
  </si>
  <si>
    <t>092023</t>
  </si>
  <si>
    <t>092024</t>
  </si>
  <si>
    <t>057825</t>
  </si>
  <si>
    <t>BANK RECONCILIATION STATEMENT AS AT 28 FEBRUARY 2011</t>
  </si>
  <si>
    <t>092124</t>
  </si>
  <si>
    <t>092107</t>
  </si>
  <si>
    <t>092112</t>
  </si>
  <si>
    <t>092121</t>
  </si>
  <si>
    <t>092118</t>
  </si>
  <si>
    <t>092117</t>
  </si>
  <si>
    <t>092122</t>
  </si>
  <si>
    <t>092108</t>
  </si>
  <si>
    <t>092111</t>
  </si>
  <si>
    <t>092120</t>
  </si>
  <si>
    <t>092130</t>
  </si>
  <si>
    <t>092129</t>
  </si>
  <si>
    <t>092131</t>
  </si>
  <si>
    <t>092132</t>
  </si>
  <si>
    <t>092135</t>
  </si>
  <si>
    <t>092143</t>
  </si>
  <si>
    <t>092091</t>
  </si>
  <si>
    <t>092092</t>
  </si>
  <si>
    <t>092093</t>
  </si>
  <si>
    <t>092114</t>
  </si>
  <si>
    <t>092026</t>
  </si>
  <si>
    <t>092169</t>
  </si>
  <si>
    <t>092158</t>
  </si>
  <si>
    <t>092152</t>
  </si>
  <si>
    <t>092157</t>
  </si>
  <si>
    <t>092174</t>
  </si>
  <si>
    <t>092184</t>
  </si>
  <si>
    <t>092179</t>
  </si>
  <si>
    <t>092180</t>
  </si>
  <si>
    <t>092182</t>
  </si>
  <si>
    <t>092185</t>
  </si>
  <si>
    <t>092187</t>
  </si>
  <si>
    <t>092188</t>
  </si>
  <si>
    <t>092189</t>
  </si>
  <si>
    <t>092190</t>
  </si>
  <si>
    <t>092193</t>
  </si>
  <si>
    <t>092194</t>
  </si>
  <si>
    <t>092195</t>
  </si>
  <si>
    <t>092196</t>
  </si>
  <si>
    <t>092197</t>
  </si>
  <si>
    <t>092198</t>
  </si>
  <si>
    <t>092199</t>
  </si>
  <si>
    <t>092200</t>
  </si>
  <si>
    <t>092202</t>
  </si>
  <si>
    <t>092192</t>
  </si>
  <si>
    <t>092208</t>
  </si>
  <si>
    <t>092209</t>
  </si>
  <si>
    <t>092210</t>
  </si>
  <si>
    <t>092211</t>
  </si>
  <si>
    <t>BANK RECONCILIATION STATEMENT AS AT 31 MARCH 2011</t>
  </si>
  <si>
    <t>BANK RECONCILIATION STATEMENT AS AT 30 APRIL 2011</t>
  </si>
  <si>
    <t>092212</t>
  </si>
  <si>
    <t>092218</t>
  </si>
  <si>
    <t>092223</t>
  </si>
  <si>
    <t>092225</t>
  </si>
  <si>
    <t>092232</t>
  </si>
  <si>
    <t>092233</t>
  </si>
  <si>
    <t>092234</t>
  </si>
  <si>
    <t>092236</t>
  </si>
  <si>
    <t>092203</t>
  </si>
  <si>
    <t>092229</t>
  </si>
  <si>
    <t>092230</t>
  </si>
  <si>
    <t>092231</t>
  </si>
  <si>
    <t>BANK RECONCILIATION STATEMENT AS AT 31 MAY 2011</t>
  </si>
  <si>
    <t>092248</t>
  </si>
  <si>
    <t>178865</t>
  </si>
  <si>
    <t>178875</t>
  </si>
  <si>
    <t>178888</t>
  </si>
  <si>
    <t>178898</t>
  </si>
  <si>
    <t>178899</t>
  </si>
  <si>
    <t>178900</t>
  </si>
  <si>
    <t>178802</t>
  </si>
  <si>
    <t>178803</t>
  </si>
  <si>
    <t>178804</t>
  </si>
  <si>
    <t>178805</t>
  </si>
  <si>
    <t>178894</t>
  </si>
  <si>
    <t>178895</t>
  </si>
  <si>
    <t>178896</t>
  </si>
  <si>
    <t>178806</t>
  </si>
  <si>
    <t>178807</t>
  </si>
  <si>
    <t>178808</t>
  </si>
  <si>
    <t>178810</t>
  </si>
  <si>
    <t>178812</t>
  </si>
  <si>
    <t>178814</t>
  </si>
  <si>
    <t>178823</t>
  </si>
  <si>
    <t>178831</t>
  </si>
  <si>
    <t>178832</t>
  </si>
  <si>
    <t>178657</t>
  </si>
  <si>
    <t>178842</t>
  </si>
  <si>
    <t>178843</t>
  </si>
  <si>
    <t>178844</t>
  </si>
  <si>
    <t>178847</t>
  </si>
  <si>
    <t>178848</t>
  </si>
  <si>
    <t>178849</t>
  </si>
  <si>
    <t>178850</t>
  </si>
  <si>
    <t>178653</t>
  </si>
  <si>
    <t>178654</t>
  </si>
  <si>
    <t>178655</t>
  </si>
  <si>
    <t>178658</t>
  </si>
  <si>
    <t>178659</t>
  </si>
  <si>
    <t>178660</t>
  </si>
  <si>
    <t>178661</t>
  </si>
  <si>
    <t>178662</t>
  </si>
  <si>
    <t>178663</t>
  </si>
  <si>
    <t>BANK RECONCILIATION STATEMENT AS AT 30 JUNE 2011</t>
  </si>
  <si>
    <t>BANK RECONCILIATION STATEMENT AS AT 31 JULY 2011</t>
  </si>
  <si>
    <t>178691</t>
  </si>
  <si>
    <t>178668</t>
  </si>
  <si>
    <t>178672</t>
  </si>
  <si>
    <t>178677</t>
  </si>
  <si>
    <t>178687</t>
  </si>
  <si>
    <t>178692</t>
  </si>
  <si>
    <t>178693</t>
  </si>
  <si>
    <t>178694</t>
  </si>
  <si>
    <t>178696</t>
  </si>
  <si>
    <t>178702</t>
  </si>
  <si>
    <t>178703</t>
  </si>
  <si>
    <t>178704</t>
  </si>
  <si>
    <t>178705</t>
  </si>
  <si>
    <t>178706</t>
  </si>
  <si>
    <t>178707</t>
  </si>
  <si>
    <t>178708</t>
  </si>
  <si>
    <t>178709</t>
  </si>
  <si>
    <t>178710</t>
  </si>
  <si>
    <t>178711</t>
  </si>
  <si>
    <t>178712</t>
  </si>
  <si>
    <t>178713</t>
  </si>
  <si>
    <t>178714</t>
  </si>
  <si>
    <t>178716</t>
  </si>
  <si>
    <t>178717</t>
  </si>
  <si>
    <t>178718</t>
  </si>
  <si>
    <t>178722</t>
  </si>
  <si>
    <t>178723</t>
  </si>
  <si>
    <t>178724</t>
  </si>
  <si>
    <t>178725</t>
  </si>
  <si>
    <t>BANK RECONCILIATION STATEMENT AS AT 31 AUG 2011</t>
  </si>
  <si>
    <t>178735</t>
  </si>
  <si>
    <t>178737</t>
  </si>
  <si>
    <t>178738</t>
  </si>
  <si>
    <t>178739</t>
  </si>
  <si>
    <t>178740</t>
  </si>
  <si>
    <t>178744</t>
  </si>
  <si>
    <t>178745</t>
  </si>
  <si>
    <t>178746</t>
  </si>
  <si>
    <t>178748</t>
  </si>
  <si>
    <t>178749</t>
  </si>
  <si>
    <t>178750</t>
  </si>
  <si>
    <t>178751</t>
  </si>
  <si>
    <t>178752</t>
  </si>
  <si>
    <t>178753</t>
  </si>
  <si>
    <t>178754</t>
  </si>
  <si>
    <t>178755</t>
  </si>
  <si>
    <t>178756</t>
  </si>
  <si>
    <t>178747</t>
  </si>
  <si>
    <t>178757</t>
  </si>
  <si>
    <t>178762</t>
  </si>
  <si>
    <t>178758</t>
  </si>
  <si>
    <t>178759</t>
  </si>
  <si>
    <t>178760</t>
  </si>
  <si>
    <t>178763</t>
  </si>
  <si>
    <t>178764</t>
  </si>
  <si>
    <t>178765</t>
  </si>
  <si>
    <t>178742</t>
  </si>
  <si>
    <t>BANK RECONCILIATION STATEMENT AS AT 30 SEP 2011</t>
  </si>
  <si>
    <t>178770</t>
  </si>
  <si>
    <t>178773</t>
  </si>
  <si>
    <t>178774</t>
  </si>
  <si>
    <t>178776</t>
  </si>
  <si>
    <t>178777</t>
  </si>
  <si>
    <t>178781</t>
  </si>
  <si>
    <t>178788</t>
  </si>
  <si>
    <t>178791</t>
  </si>
  <si>
    <t>240605</t>
  </si>
  <si>
    <t>240606</t>
  </si>
  <si>
    <t>240608</t>
  </si>
  <si>
    <t>240609</t>
  </si>
  <si>
    <t>240610</t>
  </si>
  <si>
    <t>240611</t>
  </si>
  <si>
    <t>240612</t>
  </si>
  <si>
    <t>240614</t>
  </si>
  <si>
    <t>240615</t>
  </si>
  <si>
    <t>240616</t>
  </si>
  <si>
    <t>240620</t>
  </si>
  <si>
    <t>240621</t>
  </si>
  <si>
    <t>240622</t>
  </si>
  <si>
    <t>240623</t>
  </si>
  <si>
    <t>240624</t>
  </si>
  <si>
    <t>240626</t>
  </si>
  <si>
    <t>240627</t>
  </si>
  <si>
    <t>240628</t>
  </si>
  <si>
    <t>240629</t>
  </si>
  <si>
    <t>240631</t>
  </si>
  <si>
    <t>240632</t>
  </si>
  <si>
    <t>240633</t>
  </si>
  <si>
    <t>240630</t>
  </si>
  <si>
    <t>240617</t>
  </si>
  <si>
    <t>240619</t>
  </si>
  <si>
    <t>240636</t>
  </si>
  <si>
    <t>240638</t>
  </si>
  <si>
    <t>240642</t>
  </si>
  <si>
    <t>240649</t>
  </si>
  <si>
    <t>240652</t>
  </si>
  <si>
    <t>240660</t>
  </si>
  <si>
    <t>240661</t>
  </si>
  <si>
    <t>240655</t>
  </si>
  <si>
    <t>240657</t>
  </si>
  <si>
    <t>240658</t>
  </si>
  <si>
    <t>240667</t>
  </si>
  <si>
    <t>240669</t>
  </si>
  <si>
    <t>240671</t>
  </si>
  <si>
    <t>240672</t>
  </si>
  <si>
    <t>240673</t>
  </si>
  <si>
    <t>240675</t>
  </si>
  <si>
    <t>240678</t>
  </si>
  <si>
    <t>240680</t>
  </si>
  <si>
    <t>240684</t>
  </si>
  <si>
    <t>240685</t>
  </si>
  <si>
    <t>240687</t>
  </si>
  <si>
    <t>240688</t>
  </si>
  <si>
    <t>240690</t>
  </si>
  <si>
    <t>240701</t>
  </si>
  <si>
    <t>240693</t>
  </si>
  <si>
    <t>240695</t>
  </si>
  <si>
    <t>240696</t>
  </si>
  <si>
    <t>240697</t>
  </si>
  <si>
    <t>240698</t>
  </si>
  <si>
    <t>240699</t>
  </si>
  <si>
    <t>240700</t>
  </si>
  <si>
    <t>240694</t>
  </si>
  <si>
    <t>240702</t>
  </si>
  <si>
    <t>240703</t>
  </si>
  <si>
    <t>240704</t>
  </si>
  <si>
    <t>240706</t>
  </si>
  <si>
    <t>BANK RECONCILIATION STATEMENT AS AT 31 OCT  2011</t>
  </si>
  <si>
    <t>240663</t>
  </si>
  <si>
    <t>BANK RECONCILIATION STATEMENT AS AT 30 NOV 2011</t>
  </si>
  <si>
    <t>240708</t>
  </si>
  <si>
    <t>240716</t>
  </si>
  <si>
    <t>240735</t>
  </si>
  <si>
    <t>240736</t>
  </si>
  <si>
    <t>240737</t>
  </si>
  <si>
    <t>240739</t>
  </si>
  <si>
    <t>240740</t>
  </si>
  <si>
    <t>240743</t>
  </si>
  <si>
    <t>240744</t>
  </si>
  <si>
    <t>240745</t>
  </si>
  <si>
    <t>240741</t>
  </si>
  <si>
    <t>240742</t>
  </si>
  <si>
    <t>240750</t>
  </si>
  <si>
    <t>240758</t>
  </si>
  <si>
    <t>240757</t>
  </si>
  <si>
    <t>240756</t>
  </si>
  <si>
    <t>240755</t>
  </si>
  <si>
    <t>240754</t>
  </si>
  <si>
    <t>240752</t>
  </si>
  <si>
    <t>240751</t>
  </si>
  <si>
    <t>240753</t>
  </si>
  <si>
    <t>BANK RECONCILIATION STATEMENT AS AT 31 DEC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</si>
</sst>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8" x14ac:knownFonts="1">
    <font>
      <sz val="10"/>
      <name val="Arial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theme="1"/>
      <name val="Verdana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6" fillId="0" borderId="0"/>
    <xf numFmtId="43" fontId="7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39" fontId="0" fillId="0" borderId="0" xfId="0" applyNumberFormat="1"/>
    <xf numFmtId="0" fontId="2" fillId="0" borderId="0" xfId="0" applyFont="1"/>
    <xf numFmtId="39" fontId="0" fillId="0" borderId="0" xfId="0" applyNumberFormat="1" applyBorder="1"/>
    <xf numFmtId="39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39" fontId="0" fillId="0" borderId="0" xfId="0" applyNumberFormat="1" applyAlignment="1">
      <alignment horizontal="center"/>
    </xf>
    <xf numFmtId="39" fontId="3" fillId="0" borderId="0" xfId="0" applyNumberFormat="1" applyFont="1"/>
    <xf numFmtId="39" fontId="3" fillId="0" borderId="0" xfId="0" applyNumberFormat="1" applyFont="1" applyBorder="1"/>
    <xf numFmtId="39" fontId="4" fillId="0" borderId="0" xfId="0" applyNumberFormat="1" applyFont="1"/>
    <xf numFmtId="39" fontId="0" fillId="0" borderId="1" xfId="0" applyNumberFormat="1" applyBorder="1"/>
    <xf numFmtId="39" fontId="0" fillId="0" borderId="2" xfId="0" applyNumberFormat="1" applyBorder="1"/>
    <xf numFmtId="0" fontId="4" fillId="0" borderId="0" xfId="0" quotePrefix="1" applyFont="1"/>
    <xf numFmtId="39" fontId="4" fillId="0" borderId="0" xfId="0" quotePrefix="1" applyNumberFormat="1" applyFont="1"/>
    <xf numFmtId="39" fontId="3" fillId="0" borderId="0" xfId="0" quotePrefix="1" applyNumberFormat="1" applyFont="1"/>
    <xf numFmtId="39" fontId="4" fillId="0" borderId="0" xfId="0" applyNumberFormat="1" applyFont="1" applyBorder="1"/>
    <xf numFmtId="39" fontId="4" fillId="0" borderId="0" xfId="0" quotePrefix="1" applyNumberFormat="1" applyFont="1" applyFill="1"/>
    <xf numFmtId="0" fontId="0" fillId="0" borderId="0" xfId="0" applyFill="1"/>
    <xf numFmtId="39" fontId="0" fillId="0" borderId="0" xfId="0" applyNumberFormat="1" applyFill="1"/>
    <xf numFmtId="39" fontId="3" fillId="0" borderId="0" xfId="0" applyNumberFormat="1" applyFont="1" applyFill="1" applyBorder="1"/>
    <xf numFmtId="39" fontId="4" fillId="0" borderId="0" xfId="0" applyNumberFormat="1" applyFont="1" applyFill="1"/>
    <xf numFmtId="39" fontId="3" fillId="0" borderId="0" xfId="0" quotePrefix="1" applyNumberFormat="1" applyFont="1" applyFill="1"/>
    <xf numFmtId="39" fontId="5" fillId="0" borderId="0" xfId="0" quotePrefix="1" applyNumberFormat="1" applyFont="1" applyFill="1"/>
    <xf numFmtId="39" fontId="5" fillId="0" borderId="0" xfId="0" applyNumberFormat="1" applyFont="1" applyFill="1" applyBorder="1"/>
    <xf numFmtId="39" fontId="5" fillId="0" borderId="0" xfId="0" applyNumberFormat="1" applyFont="1" applyFill="1"/>
    <xf numFmtId="39" fontId="5" fillId="0" borderId="0" xfId="0" quotePrefix="1" applyNumberFormat="1" applyFont="1"/>
    <xf numFmtId="0" fontId="5" fillId="0" borderId="0" xfId="0" applyFont="1"/>
    <xf numFmtId="39" fontId="5" fillId="0" borderId="0" xfId="0" applyNumberFormat="1" applyFont="1"/>
    <xf numFmtId="0" fontId="5" fillId="0" borderId="0" xfId="0" applyFont="1" applyFill="1"/>
    <xf numFmtId="39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39" fontId="5" fillId="0" borderId="0" xfId="0" applyNumberFormat="1" applyFont="1" applyAlignment="1">
      <alignment horizontal="center"/>
    </xf>
    <xf numFmtId="39" fontId="5" fillId="0" borderId="0" xfId="0" applyNumberFormat="1" applyFont="1" applyBorder="1"/>
    <xf numFmtId="39" fontId="5" fillId="0" borderId="2" xfId="0" applyNumberFormat="1" applyFont="1" applyBorder="1"/>
    <xf numFmtId="39" fontId="0" fillId="0" borderId="0" xfId="0" quotePrefix="1" applyNumberFormat="1"/>
    <xf numFmtId="0" fontId="5" fillId="0" borderId="0" xfId="0" quotePrefix="1" applyNumberFormat="1" applyFont="1" applyAlignment="1">
      <alignment horizontal="right"/>
    </xf>
    <xf numFmtId="0" fontId="5" fillId="0" borderId="0" xfId="0" quotePrefix="1" applyNumberFormat="1" applyFont="1" applyFill="1" applyAlignment="1">
      <alignment horizontal="right"/>
    </xf>
    <xf numFmtId="0" fontId="0" fillId="0" borderId="0" xfId="0" quotePrefix="1" applyNumberFormat="1" applyAlignment="1">
      <alignment horizontal="right"/>
    </xf>
    <xf numFmtId="0" fontId="5" fillId="0" borderId="0" xfId="0" quotePrefix="1" applyNumberFormat="1" applyFont="1" applyFill="1"/>
    <xf numFmtId="0" fontId="5" fillId="0" borderId="0" xfId="0" applyNumberFormat="1" applyFont="1"/>
    <xf numFmtId="0" fontId="0" fillId="0" borderId="0" xfId="0" applyNumberFormat="1"/>
    <xf numFmtId="43" fontId="0" fillId="0" borderId="0" xfId="2" applyFont="1"/>
    <xf numFmtId="43" fontId="5" fillId="0" borderId="0" xfId="2" applyFont="1" applyFill="1"/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48"/>
  <sheetViews>
    <sheetView topLeftCell="A16" workbookViewId="0">
      <selection activeCell="C43" sqref="C43"/>
    </sheetView>
  </sheetViews>
  <sheetFormatPr defaultRowHeight="12.75" x14ac:dyDescent="0.2"/>
  <cols>
    <col min="2" max="2" width="10.85546875" customWidth="1"/>
    <col min="3" max="3" width="5.85546875" customWidth="1"/>
    <col min="4" max="4" width="13" style="2" customWidth="1"/>
    <col min="5" max="5" width="12.140625" style="2" customWidth="1"/>
    <col min="6" max="6" width="9.7109375" style="2" bestFit="1" customWidth="1"/>
    <col min="258" max="258" width="10.85546875" customWidth="1"/>
    <col min="259" max="259" width="5.85546875" customWidth="1"/>
    <col min="260" max="260" width="13" customWidth="1"/>
    <col min="261" max="261" width="12.140625" customWidth="1"/>
    <col min="262" max="262" width="9.7109375" bestFit="1" customWidth="1"/>
    <col min="514" max="514" width="10.85546875" customWidth="1"/>
    <col min="515" max="515" width="5.85546875" customWidth="1"/>
    <col min="516" max="516" width="13" customWidth="1"/>
    <col min="517" max="517" width="12.140625" customWidth="1"/>
    <col min="518" max="518" width="9.7109375" bestFit="1" customWidth="1"/>
    <col min="770" max="770" width="10.85546875" customWidth="1"/>
    <col min="771" max="771" width="5.85546875" customWidth="1"/>
    <col min="772" max="772" width="13" customWidth="1"/>
    <col min="773" max="773" width="12.140625" customWidth="1"/>
    <col min="774" max="774" width="9.7109375" bestFit="1" customWidth="1"/>
    <col min="1026" max="1026" width="10.85546875" customWidth="1"/>
    <col min="1027" max="1027" width="5.85546875" customWidth="1"/>
    <col min="1028" max="1028" width="13" customWidth="1"/>
    <col min="1029" max="1029" width="12.140625" customWidth="1"/>
    <col min="1030" max="1030" width="9.7109375" bestFit="1" customWidth="1"/>
    <col min="1282" max="1282" width="10.85546875" customWidth="1"/>
    <col min="1283" max="1283" width="5.85546875" customWidth="1"/>
    <col min="1284" max="1284" width="13" customWidth="1"/>
    <col min="1285" max="1285" width="12.140625" customWidth="1"/>
    <col min="1286" max="1286" width="9.7109375" bestFit="1" customWidth="1"/>
    <col min="1538" max="1538" width="10.85546875" customWidth="1"/>
    <col min="1539" max="1539" width="5.85546875" customWidth="1"/>
    <col min="1540" max="1540" width="13" customWidth="1"/>
    <col min="1541" max="1541" width="12.140625" customWidth="1"/>
    <col min="1542" max="1542" width="9.7109375" bestFit="1" customWidth="1"/>
    <col min="1794" max="1794" width="10.85546875" customWidth="1"/>
    <col min="1795" max="1795" width="5.85546875" customWidth="1"/>
    <col min="1796" max="1796" width="13" customWidth="1"/>
    <col min="1797" max="1797" width="12.140625" customWidth="1"/>
    <col min="1798" max="1798" width="9.7109375" bestFit="1" customWidth="1"/>
    <col min="2050" max="2050" width="10.85546875" customWidth="1"/>
    <col min="2051" max="2051" width="5.85546875" customWidth="1"/>
    <col min="2052" max="2052" width="13" customWidth="1"/>
    <col min="2053" max="2053" width="12.140625" customWidth="1"/>
    <col min="2054" max="2054" width="9.7109375" bestFit="1" customWidth="1"/>
    <col min="2306" max="2306" width="10.85546875" customWidth="1"/>
    <col min="2307" max="2307" width="5.85546875" customWidth="1"/>
    <col min="2308" max="2308" width="13" customWidth="1"/>
    <col min="2309" max="2309" width="12.140625" customWidth="1"/>
    <col min="2310" max="2310" width="9.7109375" bestFit="1" customWidth="1"/>
    <col min="2562" max="2562" width="10.85546875" customWidth="1"/>
    <col min="2563" max="2563" width="5.85546875" customWidth="1"/>
    <col min="2564" max="2564" width="13" customWidth="1"/>
    <col min="2565" max="2565" width="12.140625" customWidth="1"/>
    <col min="2566" max="2566" width="9.7109375" bestFit="1" customWidth="1"/>
    <col min="2818" max="2818" width="10.85546875" customWidth="1"/>
    <col min="2819" max="2819" width="5.85546875" customWidth="1"/>
    <col min="2820" max="2820" width="13" customWidth="1"/>
    <col min="2821" max="2821" width="12.140625" customWidth="1"/>
    <col min="2822" max="2822" width="9.7109375" bestFit="1" customWidth="1"/>
    <col min="3074" max="3074" width="10.85546875" customWidth="1"/>
    <col min="3075" max="3075" width="5.85546875" customWidth="1"/>
    <col min="3076" max="3076" width="13" customWidth="1"/>
    <col min="3077" max="3077" width="12.140625" customWidth="1"/>
    <col min="3078" max="3078" width="9.7109375" bestFit="1" customWidth="1"/>
    <col min="3330" max="3330" width="10.85546875" customWidth="1"/>
    <col min="3331" max="3331" width="5.85546875" customWidth="1"/>
    <col min="3332" max="3332" width="13" customWidth="1"/>
    <col min="3333" max="3333" width="12.140625" customWidth="1"/>
    <col min="3334" max="3334" width="9.7109375" bestFit="1" customWidth="1"/>
    <col min="3586" max="3586" width="10.85546875" customWidth="1"/>
    <col min="3587" max="3587" width="5.85546875" customWidth="1"/>
    <col min="3588" max="3588" width="13" customWidth="1"/>
    <col min="3589" max="3589" width="12.140625" customWidth="1"/>
    <col min="3590" max="3590" width="9.7109375" bestFit="1" customWidth="1"/>
    <col min="3842" max="3842" width="10.85546875" customWidth="1"/>
    <col min="3843" max="3843" width="5.85546875" customWidth="1"/>
    <col min="3844" max="3844" width="13" customWidth="1"/>
    <col min="3845" max="3845" width="12.140625" customWidth="1"/>
    <col min="3846" max="3846" width="9.7109375" bestFit="1" customWidth="1"/>
    <col min="4098" max="4098" width="10.85546875" customWidth="1"/>
    <col min="4099" max="4099" width="5.85546875" customWidth="1"/>
    <col min="4100" max="4100" width="13" customWidth="1"/>
    <col min="4101" max="4101" width="12.140625" customWidth="1"/>
    <col min="4102" max="4102" width="9.7109375" bestFit="1" customWidth="1"/>
    <col min="4354" max="4354" width="10.85546875" customWidth="1"/>
    <col min="4355" max="4355" width="5.85546875" customWidth="1"/>
    <col min="4356" max="4356" width="13" customWidth="1"/>
    <col min="4357" max="4357" width="12.140625" customWidth="1"/>
    <col min="4358" max="4358" width="9.7109375" bestFit="1" customWidth="1"/>
    <col min="4610" max="4610" width="10.85546875" customWidth="1"/>
    <col min="4611" max="4611" width="5.85546875" customWidth="1"/>
    <col min="4612" max="4612" width="13" customWidth="1"/>
    <col min="4613" max="4613" width="12.140625" customWidth="1"/>
    <col min="4614" max="4614" width="9.7109375" bestFit="1" customWidth="1"/>
    <col min="4866" max="4866" width="10.85546875" customWidth="1"/>
    <col min="4867" max="4867" width="5.85546875" customWidth="1"/>
    <col min="4868" max="4868" width="13" customWidth="1"/>
    <col min="4869" max="4869" width="12.140625" customWidth="1"/>
    <col min="4870" max="4870" width="9.7109375" bestFit="1" customWidth="1"/>
    <col min="5122" max="5122" width="10.85546875" customWidth="1"/>
    <col min="5123" max="5123" width="5.85546875" customWidth="1"/>
    <col min="5124" max="5124" width="13" customWidth="1"/>
    <col min="5125" max="5125" width="12.140625" customWidth="1"/>
    <col min="5126" max="5126" width="9.7109375" bestFit="1" customWidth="1"/>
    <col min="5378" max="5378" width="10.85546875" customWidth="1"/>
    <col min="5379" max="5379" width="5.85546875" customWidth="1"/>
    <col min="5380" max="5380" width="13" customWidth="1"/>
    <col min="5381" max="5381" width="12.140625" customWidth="1"/>
    <col min="5382" max="5382" width="9.7109375" bestFit="1" customWidth="1"/>
    <col min="5634" max="5634" width="10.85546875" customWidth="1"/>
    <col min="5635" max="5635" width="5.85546875" customWidth="1"/>
    <col min="5636" max="5636" width="13" customWidth="1"/>
    <col min="5637" max="5637" width="12.140625" customWidth="1"/>
    <col min="5638" max="5638" width="9.7109375" bestFit="1" customWidth="1"/>
    <col min="5890" max="5890" width="10.85546875" customWidth="1"/>
    <col min="5891" max="5891" width="5.85546875" customWidth="1"/>
    <col min="5892" max="5892" width="13" customWidth="1"/>
    <col min="5893" max="5893" width="12.140625" customWidth="1"/>
    <col min="5894" max="5894" width="9.7109375" bestFit="1" customWidth="1"/>
    <col min="6146" max="6146" width="10.85546875" customWidth="1"/>
    <col min="6147" max="6147" width="5.85546875" customWidth="1"/>
    <col min="6148" max="6148" width="13" customWidth="1"/>
    <col min="6149" max="6149" width="12.140625" customWidth="1"/>
    <col min="6150" max="6150" width="9.7109375" bestFit="1" customWidth="1"/>
    <col min="6402" max="6402" width="10.85546875" customWidth="1"/>
    <col min="6403" max="6403" width="5.85546875" customWidth="1"/>
    <col min="6404" max="6404" width="13" customWidth="1"/>
    <col min="6405" max="6405" width="12.140625" customWidth="1"/>
    <col min="6406" max="6406" width="9.7109375" bestFit="1" customWidth="1"/>
    <col min="6658" max="6658" width="10.85546875" customWidth="1"/>
    <col min="6659" max="6659" width="5.85546875" customWidth="1"/>
    <col min="6660" max="6660" width="13" customWidth="1"/>
    <col min="6661" max="6661" width="12.140625" customWidth="1"/>
    <col min="6662" max="6662" width="9.7109375" bestFit="1" customWidth="1"/>
    <col min="6914" max="6914" width="10.85546875" customWidth="1"/>
    <col min="6915" max="6915" width="5.85546875" customWidth="1"/>
    <col min="6916" max="6916" width="13" customWidth="1"/>
    <col min="6917" max="6917" width="12.140625" customWidth="1"/>
    <col min="6918" max="6918" width="9.7109375" bestFit="1" customWidth="1"/>
    <col min="7170" max="7170" width="10.85546875" customWidth="1"/>
    <col min="7171" max="7171" width="5.85546875" customWidth="1"/>
    <col min="7172" max="7172" width="13" customWidth="1"/>
    <col min="7173" max="7173" width="12.140625" customWidth="1"/>
    <col min="7174" max="7174" width="9.7109375" bestFit="1" customWidth="1"/>
    <col min="7426" max="7426" width="10.85546875" customWidth="1"/>
    <col min="7427" max="7427" width="5.85546875" customWidth="1"/>
    <col min="7428" max="7428" width="13" customWidth="1"/>
    <col min="7429" max="7429" width="12.140625" customWidth="1"/>
    <col min="7430" max="7430" width="9.7109375" bestFit="1" customWidth="1"/>
    <col min="7682" max="7682" width="10.85546875" customWidth="1"/>
    <col min="7683" max="7683" width="5.85546875" customWidth="1"/>
    <col min="7684" max="7684" width="13" customWidth="1"/>
    <col min="7685" max="7685" width="12.140625" customWidth="1"/>
    <col min="7686" max="7686" width="9.7109375" bestFit="1" customWidth="1"/>
    <col min="7938" max="7938" width="10.85546875" customWidth="1"/>
    <col min="7939" max="7939" width="5.85546875" customWidth="1"/>
    <col min="7940" max="7940" width="13" customWidth="1"/>
    <col min="7941" max="7941" width="12.140625" customWidth="1"/>
    <col min="7942" max="7942" width="9.7109375" bestFit="1" customWidth="1"/>
    <col min="8194" max="8194" width="10.85546875" customWidth="1"/>
    <col min="8195" max="8195" width="5.85546875" customWidth="1"/>
    <col min="8196" max="8196" width="13" customWidth="1"/>
    <col min="8197" max="8197" width="12.140625" customWidth="1"/>
    <col min="8198" max="8198" width="9.7109375" bestFit="1" customWidth="1"/>
    <col min="8450" max="8450" width="10.85546875" customWidth="1"/>
    <col min="8451" max="8451" width="5.85546875" customWidth="1"/>
    <col min="8452" max="8452" width="13" customWidth="1"/>
    <col min="8453" max="8453" width="12.140625" customWidth="1"/>
    <col min="8454" max="8454" width="9.7109375" bestFit="1" customWidth="1"/>
    <col min="8706" max="8706" width="10.85546875" customWidth="1"/>
    <col min="8707" max="8707" width="5.85546875" customWidth="1"/>
    <col min="8708" max="8708" width="13" customWidth="1"/>
    <col min="8709" max="8709" width="12.140625" customWidth="1"/>
    <col min="8710" max="8710" width="9.7109375" bestFit="1" customWidth="1"/>
    <col min="8962" max="8962" width="10.85546875" customWidth="1"/>
    <col min="8963" max="8963" width="5.85546875" customWidth="1"/>
    <col min="8964" max="8964" width="13" customWidth="1"/>
    <col min="8965" max="8965" width="12.140625" customWidth="1"/>
    <col min="8966" max="8966" width="9.7109375" bestFit="1" customWidth="1"/>
    <col min="9218" max="9218" width="10.85546875" customWidth="1"/>
    <col min="9219" max="9219" width="5.85546875" customWidth="1"/>
    <col min="9220" max="9220" width="13" customWidth="1"/>
    <col min="9221" max="9221" width="12.140625" customWidth="1"/>
    <col min="9222" max="9222" width="9.7109375" bestFit="1" customWidth="1"/>
    <col min="9474" max="9474" width="10.85546875" customWidth="1"/>
    <col min="9475" max="9475" width="5.85546875" customWidth="1"/>
    <col min="9476" max="9476" width="13" customWidth="1"/>
    <col min="9477" max="9477" width="12.140625" customWidth="1"/>
    <col min="9478" max="9478" width="9.7109375" bestFit="1" customWidth="1"/>
    <col min="9730" max="9730" width="10.85546875" customWidth="1"/>
    <col min="9731" max="9731" width="5.85546875" customWidth="1"/>
    <col min="9732" max="9732" width="13" customWidth="1"/>
    <col min="9733" max="9733" width="12.140625" customWidth="1"/>
    <col min="9734" max="9734" width="9.7109375" bestFit="1" customWidth="1"/>
    <col min="9986" max="9986" width="10.85546875" customWidth="1"/>
    <col min="9987" max="9987" width="5.85546875" customWidth="1"/>
    <col min="9988" max="9988" width="13" customWidth="1"/>
    <col min="9989" max="9989" width="12.140625" customWidth="1"/>
    <col min="9990" max="9990" width="9.7109375" bestFit="1" customWidth="1"/>
    <col min="10242" max="10242" width="10.85546875" customWidth="1"/>
    <col min="10243" max="10243" width="5.85546875" customWidth="1"/>
    <col min="10244" max="10244" width="13" customWidth="1"/>
    <col min="10245" max="10245" width="12.140625" customWidth="1"/>
    <col min="10246" max="10246" width="9.7109375" bestFit="1" customWidth="1"/>
    <col min="10498" max="10498" width="10.85546875" customWidth="1"/>
    <col min="10499" max="10499" width="5.85546875" customWidth="1"/>
    <col min="10500" max="10500" width="13" customWidth="1"/>
    <col min="10501" max="10501" width="12.140625" customWidth="1"/>
    <col min="10502" max="10502" width="9.7109375" bestFit="1" customWidth="1"/>
    <col min="10754" max="10754" width="10.85546875" customWidth="1"/>
    <col min="10755" max="10755" width="5.85546875" customWidth="1"/>
    <col min="10756" max="10756" width="13" customWidth="1"/>
    <col min="10757" max="10757" width="12.140625" customWidth="1"/>
    <col min="10758" max="10758" width="9.7109375" bestFit="1" customWidth="1"/>
    <col min="11010" max="11010" width="10.85546875" customWidth="1"/>
    <col min="11011" max="11011" width="5.85546875" customWidth="1"/>
    <col min="11012" max="11012" width="13" customWidth="1"/>
    <col min="11013" max="11013" width="12.140625" customWidth="1"/>
    <col min="11014" max="11014" width="9.7109375" bestFit="1" customWidth="1"/>
    <col min="11266" max="11266" width="10.85546875" customWidth="1"/>
    <col min="11267" max="11267" width="5.85546875" customWidth="1"/>
    <col min="11268" max="11268" width="13" customWidth="1"/>
    <col min="11269" max="11269" width="12.140625" customWidth="1"/>
    <col min="11270" max="11270" width="9.7109375" bestFit="1" customWidth="1"/>
    <col min="11522" max="11522" width="10.85546875" customWidth="1"/>
    <col min="11523" max="11523" width="5.85546875" customWidth="1"/>
    <col min="11524" max="11524" width="13" customWidth="1"/>
    <col min="11525" max="11525" width="12.140625" customWidth="1"/>
    <col min="11526" max="11526" width="9.7109375" bestFit="1" customWidth="1"/>
    <col min="11778" max="11778" width="10.85546875" customWidth="1"/>
    <col min="11779" max="11779" width="5.85546875" customWidth="1"/>
    <col min="11780" max="11780" width="13" customWidth="1"/>
    <col min="11781" max="11781" width="12.140625" customWidth="1"/>
    <col min="11782" max="11782" width="9.7109375" bestFit="1" customWidth="1"/>
    <col min="12034" max="12034" width="10.85546875" customWidth="1"/>
    <col min="12035" max="12035" width="5.85546875" customWidth="1"/>
    <col min="12036" max="12036" width="13" customWidth="1"/>
    <col min="12037" max="12037" width="12.140625" customWidth="1"/>
    <col min="12038" max="12038" width="9.7109375" bestFit="1" customWidth="1"/>
    <col min="12290" max="12290" width="10.85546875" customWidth="1"/>
    <col min="12291" max="12291" width="5.85546875" customWidth="1"/>
    <col min="12292" max="12292" width="13" customWidth="1"/>
    <col min="12293" max="12293" width="12.140625" customWidth="1"/>
    <col min="12294" max="12294" width="9.7109375" bestFit="1" customWidth="1"/>
    <col min="12546" max="12546" width="10.85546875" customWidth="1"/>
    <col min="12547" max="12547" width="5.85546875" customWidth="1"/>
    <col min="12548" max="12548" width="13" customWidth="1"/>
    <col min="12549" max="12549" width="12.140625" customWidth="1"/>
    <col min="12550" max="12550" width="9.7109375" bestFit="1" customWidth="1"/>
    <col min="12802" max="12802" width="10.85546875" customWidth="1"/>
    <col min="12803" max="12803" width="5.85546875" customWidth="1"/>
    <col min="12804" max="12804" width="13" customWidth="1"/>
    <col min="12805" max="12805" width="12.140625" customWidth="1"/>
    <col min="12806" max="12806" width="9.7109375" bestFit="1" customWidth="1"/>
    <col min="13058" max="13058" width="10.85546875" customWidth="1"/>
    <col min="13059" max="13059" width="5.85546875" customWidth="1"/>
    <col min="13060" max="13060" width="13" customWidth="1"/>
    <col min="13061" max="13061" width="12.140625" customWidth="1"/>
    <col min="13062" max="13062" width="9.7109375" bestFit="1" customWidth="1"/>
    <col min="13314" max="13314" width="10.85546875" customWidth="1"/>
    <col min="13315" max="13315" width="5.85546875" customWidth="1"/>
    <col min="13316" max="13316" width="13" customWidth="1"/>
    <col min="13317" max="13317" width="12.140625" customWidth="1"/>
    <col min="13318" max="13318" width="9.7109375" bestFit="1" customWidth="1"/>
    <col min="13570" max="13570" width="10.85546875" customWidth="1"/>
    <col min="13571" max="13571" width="5.85546875" customWidth="1"/>
    <col min="13572" max="13572" width="13" customWidth="1"/>
    <col min="13573" max="13573" width="12.140625" customWidth="1"/>
    <col min="13574" max="13574" width="9.7109375" bestFit="1" customWidth="1"/>
    <col min="13826" max="13826" width="10.85546875" customWidth="1"/>
    <col min="13827" max="13827" width="5.85546875" customWidth="1"/>
    <col min="13828" max="13828" width="13" customWidth="1"/>
    <col min="13829" max="13829" width="12.140625" customWidth="1"/>
    <col min="13830" max="13830" width="9.7109375" bestFit="1" customWidth="1"/>
    <col min="14082" max="14082" width="10.85546875" customWidth="1"/>
    <col min="14083" max="14083" width="5.85546875" customWidth="1"/>
    <col min="14084" max="14084" width="13" customWidth="1"/>
    <col min="14085" max="14085" width="12.140625" customWidth="1"/>
    <col min="14086" max="14086" width="9.7109375" bestFit="1" customWidth="1"/>
    <col min="14338" max="14338" width="10.85546875" customWidth="1"/>
    <col min="14339" max="14339" width="5.85546875" customWidth="1"/>
    <col min="14340" max="14340" width="13" customWidth="1"/>
    <col min="14341" max="14341" width="12.140625" customWidth="1"/>
    <col min="14342" max="14342" width="9.7109375" bestFit="1" customWidth="1"/>
    <col min="14594" max="14594" width="10.85546875" customWidth="1"/>
    <col min="14595" max="14595" width="5.85546875" customWidth="1"/>
    <col min="14596" max="14596" width="13" customWidth="1"/>
    <col min="14597" max="14597" width="12.140625" customWidth="1"/>
    <col min="14598" max="14598" width="9.7109375" bestFit="1" customWidth="1"/>
    <col min="14850" max="14850" width="10.85546875" customWidth="1"/>
    <col min="14851" max="14851" width="5.85546875" customWidth="1"/>
    <col min="14852" max="14852" width="13" customWidth="1"/>
    <col min="14853" max="14853" width="12.140625" customWidth="1"/>
    <col min="14854" max="14854" width="9.7109375" bestFit="1" customWidth="1"/>
    <col min="15106" max="15106" width="10.85546875" customWidth="1"/>
    <col min="15107" max="15107" width="5.85546875" customWidth="1"/>
    <col min="15108" max="15108" width="13" customWidth="1"/>
    <col min="15109" max="15109" width="12.140625" customWidth="1"/>
    <col min="15110" max="15110" width="9.7109375" bestFit="1" customWidth="1"/>
    <col min="15362" max="15362" width="10.85546875" customWidth="1"/>
    <col min="15363" max="15363" width="5.85546875" customWidth="1"/>
    <col min="15364" max="15364" width="13" customWidth="1"/>
    <col min="15365" max="15365" width="12.140625" customWidth="1"/>
    <col min="15366" max="15366" width="9.7109375" bestFit="1" customWidth="1"/>
    <col min="15618" max="15618" width="10.85546875" customWidth="1"/>
    <col min="15619" max="15619" width="5.85546875" customWidth="1"/>
    <col min="15620" max="15620" width="13" customWidth="1"/>
    <col min="15621" max="15621" width="12.140625" customWidth="1"/>
    <col min="15622" max="15622" width="9.7109375" bestFit="1" customWidth="1"/>
    <col min="15874" max="15874" width="10.85546875" customWidth="1"/>
    <col min="15875" max="15875" width="5.85546875" customWidth="1"/>
    <col min="15876" max="15876" width="13" customWidth="1"/>
    <col min="15877" max="15877" width="12.140625" customWidth="1"/>
    <col min="15878" max="15878" width="9.7109375" bestFit="1" customWidth="1"/>
    <col min="16130" max="16130" width="10.85546875" customWidth="1"/>
    <col min="16131" max="16131" width="5.85546875" customWidth="1"/>
    <col min="16132" max="16132" width="13" customWidth="1"/>
    <col min="16133" max="16133" width="12.140625" customWidth="1"/>
    <col min="16134" max="16134" width="9.7109375" bestFit="1" customWidth="1"/>
  </cols>
  <sheetData>
    <row r="1" spans="1:6" ht="15" x14ac:dyDescent="0.25">
      <c r="A1" s="1" t="s">
        <v>0</v>
      </c>
    </row>
    <row r="2" spans="1:6" ht="15" x14ac:dyDescent="0.25">
      <c r="A2" s="1"/>
    </row>
    <row r="3" spans="1:6" ht="15" x14ac:dyDescent="0.25">
      <c r="A3" s="1"/>
    </row>
    <row r="4" spans="1:6" ht="15" x14ac:dyDescent="0.25">
      <c r="A4" s="1" t="s">
        <v>1</v>
      </c>
    </row>
    <row r="6" spans="1:6" x14ac:dyDescent="0.2">
      <c r="A6" s="3" t="s">
        <v>68</v>
      </c>
    </row>
    <row r="7" spans="1:6" x14ac:dyDescent="0.2">
      <c r="A7" s="3"/>
    </row>
    <row r="9" spans="1:6" x14ac:dyDescent="0.2">
      <c r="A9" t="s">
        <v>2</v>
      </c>
      <c r="E9" s="2">
        <v>183999.76</v>
      </c>
      <c r="F9" s="4"/>
    </row>
    <row r="11" spans="1:6" x14ac:dyDescent="0.2">
      <c r="A11" t="s">
        <v>3</v>
      </c>
      <c r="B11" t="s">
        <v>4</v>
      </c>
    </row>
    <row r="12" spans="1:6" x14ac:dyDescent="0.2">
      <c r="D12" s="5"/>
    </row>
    <row r="13" spans="1:6" x14ac:dyDescent="0.2">
      <c r="B13" s="6" t="s">
        <v>5</v>
      </c>
      <c r="D13" s="7" t="s">
        <v>6</v>
      </c>
    </row>
    <row r="15" spans="1:6" x14ac:dyDescent="0.2">
      <c r="B15" s="15" t="s">
        <v>7</v>
      </c>
      <c r="C15" s="8"/>
      <c r="D15" s="9">
        <v>122.95</v>
      </c>
    </row>
    <row r="16" spans="1:6" x14ac:dyDescent="0.2">
      <c r="B16" s="15" t="s">
        <v>8</v>
      </c>
      <c r="C16" s="8"/>
      <c r="D16" s="9">
        <v>225</v>
      </c>
    </row>
    <row r="17" spans="2:4" x14ac:dyDescent="0.2">
      <c r="B17" s="15" t="s">
        <v>69</v>
      </c>
      <c r="C17" s="8"/>
      <c r="D17" s="9">
        <v>440</v>
      </c>
    </row>
    <row r="18" spans="2:4" x14ac:dyDescent="0.2">
      <c r="B18" s="15" t="s">
        <v>70</v>
      </c>
      <c r="C18" s="8"/>
      <c r="D18" s="9">
        <v>180</v>
      </c>
    </row>
    <row r="19" spans="2:4" x14ac:dyDescent="0.2">
      <c r="B19" s="15" t="s">
        <v>9</v>
      </c>
      <c r="C19" s="8"/>
      <c r="D19" s="9">
        <v>2000</v>
      </c>
    </row>
    <row r="20" spans="2:4" x14ac:dyDescent="0.2">
      <c r="B20" s="15" t="s">
        <v>71</v>
      </c>
      <c r="C20" s="8"/>
      <c r="D20" s="16">
        <v>465</v>
      </c>
    </row>
    <row r="21" spans="2:4" x14ac:dyDescent="0.2">
      <c r="B21" s="15" t="s">
        <v>72</v>
      </c>
      <c r="C21" s="8"/>
      <c r="D21" s="16">
        <v>800</v>
      </c>
    </row>
    <row r="22" spans="2:4" x14ac:dyDescent="0.2">
      <c r="B22" s="15" t="s">
        <v>10</v>
      </c>
      <c r="C22" s="8"/>
      <c r="D22" s="9">
        <v>200</v>
      </c>
    </row>
    <row r="23" spans="2:4" x14ac:dyDescent="0.2">
      <c r="B23" s="15" t="s">
        <v>73</v>
      </c>
      <c r="C23" s="8"/>
      <c r="D23" s="9">
        <v>2800</v>
      </c>
    </row>
    <row r="24" spans="2:4" x14ac:dyDescent="0.2">
      <c r="B24" s="15" t="s">
        <v>74</v>
      </c>
      <c r="C24" s="8"/>
      <c r="D24" s="9">
        <v>3000</v>
      </c>
    </row>
    <row r="25" spans="2:4" x14ac:dyDescent="0.2">
      <c r="B25" s="15" t="s">
        <v>75</v>
      </c>
      <c r="C25" s="8"/>
      <c r="D25" s="9">
        <v>98</v>
      </c>
    </row>
    <row r="26" spans="2:4" x14ac:dyDescent="0.2">
      <c r="B26" s="15" t="s">
        <v>76</v>
      </c>
      <c r="C26" s="8"/>
      <c r="D26" s="9">
        <v>297.16000000000003</v>
      </c>
    </row>
    <row r="27" spans="2:4" x14ac:dyDescent="0.2">
      <c r="B27" s="15" t="s">
        <v>11</v>
      </c>
      <c r="C27" s="8"/>
      <c r="D27" s="9">
        <v>2400</v>
      </c>
    </row>
    <row r="28" spans="2:4" x14ac:dyDescent="0.2">
      <c r="B28" s="15" t="s">
        <v>12</v>
      </c>
      <c r="C28" s="8"/>
      <c r="D28" s="9">
        <v>247.5</v>
      </c>
    </row>
    <row r="29" spans="2:4" x14ac:dyDescent="0.2">
      <c r="B29" s="15" t="s">
        <v>77</v>
      </c>
      <c r="C29" s="8"/>
      <c r="D29" s="9">
        <v>1395</v>
      </c>
    </row>
    <row r="30" spans="2:4" x14ac:dyDescent="0.2">
      <c r="B30" s="15" t="s">
        <v>78</v>
      </c>
      <c r="C30" s="8"/>
      <c r="D30" s="9">
        <v>7818</v>
      </c>
    </row>
    <row r="31" spans="2:4" x14ac:dyDescent="0.2">
      <c r="B31" s="15" t="s">
        <v>79</v>
      </c>
      <c r="C31" s="8"/>
      <c r="D31" s="9">
        <v>541.29999999999995</v>
      </c>
    </row>
    <row r="32" spans="2:4" x14ac:dyDescent="0.2">
      <c r="B32" s="15" t="s">
        <v>80</v>
      </c>
      <c r="C32" s="8"/>
      <c r="D32" s="9">
        <v>3213.85</v>
      </c>
    </row>
    <row r="33" spans="1:5" x14ac:dyDescent="0.2">
      <c r="B33" s="15" t="s">
        <v>81</v>
      </c>
      <c r="D33" s="10">
        <v>5820</v>
      </c>
    </row>
    <row r="34" spans="1:5" x14ac:dyDescent="0.2">
      <c r="B34" s="15" t="s">
        <v>82</v>
      </c>
      <c r="C34" s="8"/>
      <c r="D34" s="9">
        <v>4000</v>
      </c>
    </row>
    <row r="35" spans="1:5" x14ac:dyDescent="0.2">
      <c r="B35" s="15" t="s">
        <v>13</v>
      </c>
      <c r="D35" s="10">
        <v>400</v>
      </c>
    </row>
    <row r="36" spans="1:5" x14ac:dyDescent="0.2">
      <c r="D36" s="11"/>
      <c r="E36" s="2">
        <f>SUM(D15:D36)</f>
        <v>36463.759999999995</v>
      </c>
    </row>
    <row r="38" spans="1:5" x14ac:dyDescent="0.2">
      <c r="A38" t="s">
        <v>3</v>
      </c>
      <c r="B38" s="8"/>
    </row>
    <row r="41" spans="1:5" ht="13.5" thickBot="1" x14ac:dyDescent="0.25">
      <c r="A41" t="s">
        <v>14</v>
      </c>
      <c r="E41" s="12">
        <f>+E9-E36+E38+E39</f>
        <v>147536</v>
      </c>
    </row>
    <row r="42" spans="1:5" ht="13.5" thickTop="1" x14ac:dyDescent="0.2"/>
    <row r="45" spans="1:5" x14ac:dyDescent="0.2">
      <c r="A45" t="s">
        <v>15</v>
      </c>
    </row>
    <row r="48" spans="1:5" x14ac:dyDescent="0.2">
      <c r="A48" t="s">
        <v>16</v>
      </c>
    </row>
  </sheetData>
  <printOptions horizontalCentered="1"/>
  <pageMargins left="0.75" right="0.75" top="1" bottom="1" header="0.5" footer="0.5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view="pageBreakPreview" zoomScale="60" zoomScaleNormal="100" workbookViewId="0">
      <selection activeCell="E56" sqref="E56"/>
    </sheetView>
  </sheetViews>
  <sheetFormatPr defaultRowHeight="12.75" x14ac:dyDescent="0.2"/>
  <cols>
    <col min="1" max="1" width="9.140625" style="27"/>
    <col min="2" max="2" width="10.85546875" style="27" customWidth="1"/>
    <col min="3" max="3" width="9.7109375" style="27" customWidth="1"/>
    <col min="4" max="4" width="13" style="28" customWidth="1"/>
    <col min="5" max="5" width="12.140625" style="28" customWidth="1"/>
    <col min="6" max="6" width="9.7109375" style="2" bestFit="1" customWidth="1"/>
  </cols>
  <sheetData>
    <row r="1" spans="1:6" x14ac:dyDescent="0.2">
      <c r="A1" s="3" t="s">
        <v>0</v>
      </c>
    </row>
    <row r="2" spans="1:6" x14ac:dyDescent="0.2">
      <c r="A2" s="3"/>
    </row>
    <row r="3" spans="1:6" x14ac:dyDescent="0.2">
      <c r="A3" s="3"/>
    </row>
    <row r="4" spans="1:6" x14ac:dyDescent="0.2">
      <c r="A4" s="3" t="s">
        <v>1</v>
      </c>
    </row>
    <row r="6" spans="1:6" x14ac:dyDescent="0.2">
      <c r="A6" s="3" t="s">
        <v>247</v>
      </c>
    </row>
    <row r="7" spans="1:6" x14ac:dyDescent="0.2">
      <c r="A7" s="3"/>
    </row>
    <row r="9" spans="1:6" x14ac:dyDescent="0.2">
      <c r="A9" s="27" t="s">
        <v>2</v>
      </c>
      <c r="E9" s="28">
        <v>795785.23</v>
      </c>
      <c r="F9" s="4"/>
    </row>
    <row r="11" spans="1:6" x14ac:dyDescent="0.2">
      <c r="A11" s="27" t="s">
        <v>3</v>
      </c>
      <c r="B11" s="27" t="s">
        <v>4</v>
      </c>
    </row>
    <row r="12" spans="1:6" x14ac:dyDescent="0.2">
      <c r="D12" s="30"/>
    </row>
    <row r="13" spans="1:6" x14ac:dyDescent="0.2">
      <c r="B13" s="31" t="s">
        <v>5</v>
      </c>
      <c r="D13" s="32" t="s">
        <v>6</v>
      </c>
    </row>
    <row r="14" spans="1:6" x14ac:dyDescent="0.2">
      <c r="B14" s="29"/>
      <c r="C14" s="29"/>
      <c r="D14" s="25"/>
      <c r="E14" s="25"/>
    </row>
    <row r="15" spans="1:6" s="2" customFormat="1" x14ac:dyDescent="0.2">
      <c r="A15" s="27"/>
      <c r="B15" s="26" t="s">
        <v>199</v>
      </c>
      <c r="C15" s="28"/>
      <c r="D15" s="28">
        <v>300</v>
      </c>
      <c r="E15" s="25"/>
    </row>
    <row r="16" spans="1:6" s="2" customFormat="1" x14ac:dyDescent="0.2">
      <c r="A16" s="27"/>
      <c r="B16" s="26" t="s">
        <v>246</v>
      </c>
      <c r="C16" s="28"/>
      <c r="D16" s="28">
        <v>400</v>
      </c>
      <c r="E16" s="25"/>
    </row>
    <row r="17" spans="1:5" s="2" customFormat="1" x14ac:dyDescent="0.2">
      <c r="A17" s="27"/>
      <c r="B17" s="26" t="s">
        <v>221</v>
      </c>
      <c r="C17" s="28"/>
      <c r="D17" s="28">
        <v>213.95</v>
      </c>
      <c r="E17" s="25"/>
    </row>
    <row r="18" spans="1:5" s="2" customFormat="1" x14ac:dyDescent="0.2">
      <c r="A18" s="27"/>
      <c r="B18" s="26" t="s">
        <v>229</v>
      </c>
      <c r="C18" s="28"/>
      <c r="D18" s="28">
        <v>3826.18</v>
      </c>
      <c r="E18" s="25"/>
    </row>
    <row r="19" spans="1:5" s="2" customFormat="1" x14ac:dyDescent="0.2">
      <c r="A19" s="27"/>
      <c r="B19" s="23" t="s">
        <v>230</v>
      </c>
      <c r="C19" s="23"/>
      <c r="D19" s="24">
        <v>542.59</v>
      </c>
      <c r="E19" s="25"/>
    </row>
    <row r="20" spans="1:5" s="2" customFormat="1" x14ac:dyDescent="0.2">
      <c r="A20" s="27"/>
      <c r="B20" s="23" t="s">
        <v>233</v>
      </c>
      <c r="C20" s="23"/>
      <c r="D20" s="25">
        <v>366</v>
      </c>
      <c r="E20" s="25"/>
    </row>
    <row r="21" spans="1:5" s="2" customFormat="1" x14ac:dyDescent="0.2">
      <c r="A21" s="27"/>
      <c r="B21" s="26" t="s">
        <v>248</v>
      </c>
      <c r="C21" s="27"/>
      <c r="D21" s="28">
        <v>15505</v>
      </c>
      <c r="E21" s="25"/>
    </row>
    <row r="22" spans="1:5" s="2" customFormat="1" x14ac:dyDescent="0.2">
      <c r="A22" s="27"/>
      <c r="B22" s="23" t="s">
        <v>249</v>
      </c>
      <c r="C22" s="23"/>
      <c r="D22" s="25">
        <v>116.1</v>
      </c>
      <c r="E22" s="25"/>
    </row>
    <row r="23" spans="1:5" s="2" customFormat="1" x14ac:dyDescent="0.2">
      <c r="A23" s="27"/>
      <c r="B23" s="35" t="s">
        <v>250</v>
      </c>
      <c r="C23" s="23"/>
      <c r="D23" s="25">
        <v>280</v>
      </c>
      <c r="E23" s="25"/>
    </row>
    <row r="24" spans="1:5" s="2" customFormat="1" x14ac:dyDescent="0.2">
      <c r="A24" s="27"/>
      <c r="B24" s="23" t="s">
        <v>251</v>
      </c>
      <c r="C24" s="23"/>
      <c r="D24" s="25">
        <v>25</v>
      </c>
      <c r="E24" s="25"/>
    </row>
    <row r="25" spans="1:5" s="2" customFormat="1" x14ac:dyDescent="0.2">
      <c r="A25" s="27"/>
      <c r="B25" s="23" t="s">
        <v>252</v>
      </c>
      <c r="C25" s="23"/>
      <c r="D25" s="25">
        <v>315</v>
      </c>
      <c r="E25" s="25"/>
    </row>
    <row r="26" spans="1:5" s="2" customFormat="1" x14ac:dyDescent="0.2">
      <c r="A26" s="27"/>
      <c r="B26" s="23" t="s">
        <v>253</v>
      </c>
      <c r="D26" s="2">
        <v>900</v>
      </c>
      <c r="E26" s="25"/>
    </row>
    <row r="27" spans="1:5" s="2" customFormat="1" x14ac:dyDescent="0.2">
      <c r="A27" s="27"/>
      <c r="B27" s="35" t="s">
        <v>254</v>
      </c>
      <c r="C27" s="23"/>
      <c r="D27" s="25">
        <v>1204</v>
      </c>
      <c r="E27" s="25"/>
    </row>
    <row r="28" spans="1:5" s="2" customFormat="1" x14ac:dyDescent="0.2">
      <c r="A28" s="27"/>
      <c r="B28" s="23" t="s">
        <v>255</v>
      </c>
      <c r="C28" s="23"/>
      <c r="D28" s="25">
        <v>10000</v>
      </c>
      <c r="E28" s="25"/>
    </row>
    <row r="29" spans="1:5" s="2" customFormat="1" x14ac:dyDescent="0.2">
      <c r="A29" s="27"/>
      <c r="B29" s="23" t="s">
        <v>256</v>
      </c>
      <c r="C29" s="23"/>
      <c r="D29" s="25">
        <v>50000</v>
      </c>
      <c r="E29" s="25"/>
    </row>
    <row r="30" spans="1:5" s="2" customFormat="1" x14ac:dyDescent="0.2">
      <c r="A30" s="27"/>
      <c r="B30" s="23" t="s">
        <v>257</v>
      </c>
      <c r="C30" s="23"/>
      <c r="D30" s="25">
        <v>720</v>
      </c>
      <c r="E30" s="25"/>
    </row>
    <row r="31" spans="1:5" s="2" customFormat="1" x14ac:dyDescent="0.2">
      <c r="A31" s="27"/>
      <c r="B31" s="23" t="s">
        <v>258</v>
      </c>
      <c r="C31" s="23"/>
      <c r="D31" s="25">
        <v>800</v>
      </c>
      <c r="E31" s="25"/>
    </row>
    <row r="32" spans="1:5" s="2" customFormat="1" x14ac:dyDescent="0.2">
      <c r="A32" s="27"/>
      <c r="B32" s="23" t="s">
        <v>259</v>
      </c>
      <c r="C32" s="23"/>
      <c r="D32" s="25">
        <v>3281</v>
      </c>
      <c r="E32" s="25"/>
    </row>
    <row r="33" spans="1:5" s="2" customFormat="1" x14ac:dyDescent="0.2">
      <c r="A33" s="27"/>
      <c r="B33" s="23" t="s">
        <v>260</v>
      </c>
      <c r="C33" s="23"/>
      <c r="D33" s="25">
        <v>11053</v>
      </c>
      <c r="E33" s="25"/>
    </row>
    <row r="34" spans="1:5" s="2" customFormat="1" x14ac:dyDescent="0.2">
      <c r="A34" s="27"/>
      <c r="B34" s="23" t="s">
        <v>261</v>
      </c>
      <c r="C34" s="23"/>
      <c r="D34" s="25">
        <v>742.7</v>
      </c>
      <c r="E34" s="25"/>
    </row>
    <row r="35" spans="1:5" s="2" customFormat="1" x14ac:dyDescent="0.2">
      <c r="A35" s="27"/>
      <c r="B35" s="23" t="s">
        <v>262</v>
      </c>
      <c r="C35" s="23"/>
      <c r="D35" s="25">
        <v>300</v>
      </c>
      <c r="E35" s="25"/>
    </row>
    <row r="36" spans="1:5" s="2" customFormat="1" x14ac:dyDescent="0.2">
      <c r="A36" s="27"/>
      <c r="B36" s="23" t="s">
        <v>263</v>
      </c>
      <c r="C36" s="23"/>
      <c r="D36" s="25">
        <v>60000</v>
      </c>
      <c r="E36" s="25"/>
    </row>
    <row r="37" spans="1:5" s="2" customFormat="1" x14ac:dyDescent="0.2">
      <c r="A37" s="27"/>
      <c r="B37" s="23" t="s">
        <v>264</v>
      </c>
      <c r="C37" s="23"/>
      <c r="D37" s="25">
        <v>39100</v>
      </c>
      <c r="E37" s="25"/>
    </row>
    <row r="38" spans="1:5" s="2" customFormat="1" x14ac:dyDescent="0.2">
      <c r="A38" s="27"/>
      <c r="B38" s="23" t="s">
        <v>265</v>
      </c>
      <c r="C38" s="23"/>
      <c r="D38" s="25">
        <v>8646.64</v>
      </c>
      <c r="E38" s="25"/>
    </row>
    <row r="39" spans="1:5" s="2" customFormat="1" x14ac:dyDescent="0.2">
      <c r="A39" s="27"/>
      <c r="B39" s="23" t="s">
        <v>279</v>
      </c>
      <c r="C39" s="23"/>
      <c r="D39" s="25">
        <v>2400</v>
      </c>
      <c r="E39" s="25"/>
    </row>
    <row r="40" spans="1:5" s="2" customFormat="1" x14ac:dyDescent="0.2">
      <c r="A40" s="27"/>
      <c r="B40" s="23" t="s">
        <v>280</v>
      </c>
      <c r="C40" s="23"/>
      <c r="D40" s="25">
        <v>10000</v>
      </c>
      <c r="E40" s="25"/>
    </row>
    <row r="41" spans="1:5" s="2" customFormat="1" x14ac:dyDescent="0.2">
      <c r="A41" s="27"/>
      <c r="B41" s="23" t="s">
        <v>266</v>
      </c>
      <c r="C41" s="23"/>
      <c r="D41" s="25">
        <v>5640</v>
      </c>
      <c r="E41" s="25"/>
    </row>
    <row r="42" spans="1:5" s="2" customFormat="1" x14ac:dyDescent="0.2">
      <c r="A42" s="27"/>
      <c r="B42" s="23" t="s">
        <v>267</v>
      </c>
      <c r="C42" s="23"/>
      <c r="D42" s="25">
        <v>3350</v>
      </c>
      <c r="E42" s="25"/>
    </row>
    <row r="43" spans="1:5" s="2" customFormat="1" x14ac:dyDescent="0.2">
      <c r="A43" s="27"/>
      <c r="B43" s="23" t="s">
        <v>268</v>
      </c>
      <c r="C43" s="23"/>
      <c r="D43" s="25">
        <v>600</v>
      </c>
      <c r="E43" s="25"/>
    </row>
    <row r="44" spans="1:5" s="2" customFormat="1" x14ac:dyDescent="0.2">
      <c r="A44" s="27"/>
      <c r="B44" s="23" t="s">
        <v>269</v>
      </c>
      <c r="C44" s="23"/>
      <c r="D44" s="25">
        <v>1960</v>
      </c>
      <c r="E44" s="25"/>
    </row>
    <row r="45" spans="1:5" s="2" customFormat="1" x14ac:dyDescent="0.2">
      <c r="A45" s="27"/>
      <c r="B45" s="23" t="s">
        <v>270</v>
      </c>
      <c r="C45" s="23"/>
      <c r="D45" s="25">
        <v>520</v>
      </c>
      <c r="E45" s="25"/>
    </row>
    <row r="46" spans="1:5" s="2" customFormat="1" x14ac:dyDescent="0.2">
      <c r="A46" s="27"/>
      <c r="B46" s="23" t="s">
        <v>271</v>
      </c>
      <c r="C46" s="23"/>
      <c r="D46" s="25">
        <v>390</v>
      </c>
      <c r="E46" s="25"/>
    </row>
    <row r="47" spans="1:5" s="2" customFormat="1" x14ac:dyDescent="0.2">
      <c r="A47" s="27"/>
      <c r="B47" s="23" t="s">
        <v>272</v>
      </c>
      <c r="C47" s="23"/>
      <c r="D47" s="25">
        <v>10000</v>
      </c>
      <c r="E47" s="25"/>
    </row>
    <row r="48" spans="1:5" s="2" customFormat="1" x14ac:dyDescent="0.2">
      <c r="A48" s="27"/>
      <c r="B48" s="23" t="s">
        <v>273</v>
      </c>
      <c r="C48" s="23"/>
      <c r="D48" s="25">
        <v>500</v>
      </c>
      <c r="E48" s="25"/>
    </row>
    <row r="49" spans="1:5" s="2" customFormat="1" x14ac:dyDescent="0.2">
      <c r="A49" s="27"/>
      <c r="B49" s="23" t="s">
        <v>274</v>
      </c>
      <c r="C49" s="23"/>
      <c r="D49" s="25">
        <v>25000</v>
      </c>
      <c r="E49" s="25"/>
    </row>
    <row r="50" spans="1:5" s="2" customFormat="1" x14ac:dyDescent="0.2">
      <c r="A50" s="27"/>
      <c r="B50" s="23" t="s">
        <v>275</v>
      </c>
      <c r="C50" s="23"/>
      <c r="D50" s="25">
        <v>3500</v>
      </c>
      <c r="E50" s="25"/>
    </row>
    <row r="51" spans="1:5" s="2" customFormat="1" x14ac:dyDescent="0.2">
      <c r="A51" s="27"/>
      <c r="B51" s="23" t="s">
        <v>276</v>
      </c>
      <c r="C51" s="23"/>
      <c r="D51" s="25">
        <v>800</v>
      </c>
      <c r="E51" s="25"/>
    </row>
    <row r="52" spans="1:5" s="2" customFormat="1" x14ac:dyDescent="0.2">
      <c r="A52" s="27"/>
      <c r="B52" s="23" t="s">
        <v>277</v>
      </c>
      <c r="C52" s="23"/>
      <c r="D52" s="25">
        <v>5000</v>
      </c>
      <c r="E52" s="25"/>
    </row>
    <row r="53" spans="1:5" s="2" customFormat="1" x14ac:dyDescent="0.2">
      <c r="A53" s="27"/>
      <c r="B53" s="23" t="s">
        <v>278</v>
      </c>
      <c r="C53" s="23"/>
      <c r="D53" s="25">
        <v>8000</v>
      </c>
      <c r="E53" s="25"/>
    </row>
    <row r="54" spans="1:5" s="2" customFormat="1" x14ac:dyDescent="0.2">
      <c r="A54" s="27"/>
      <c r="B54" s="27"/>
      <c r="C54" s="27"/>
      <c r="D54" s="33"/>
      <c r="E54" s="28">
        <f>SUM(D15:D53)</f>
        <v>286297.16000000003</v>
      </c>
    </row>
    <row r="56" spans="1:5" s="2" customFormat="1" ht="13.5" thickBot="1" x14ac:dyDescent="0.25">
      <c r="A56" s="27" t="s">
        <v>14</v>
      </c>
      <c r="B56" s="27"/>
      <c r="C56" s="27"/>
      <c r="D56" s="28"/>
      <c r="E56" s="34">
        <f>+E9-E54</f>
        <v>509488.06999999995</v>
      </c>
    </row>
    <row r="57" spans="1:5" s="2" customFormat="1" ht="13.5" thickTop="1" x14ac:dyDescent="0.2">
      <c r="A57" s="27"/>
      <c r="B57" s="27"/>
      <c r="C57" s="27"/>
      <c r="D57" s="28"/>
      <c r="E57" s="28"/>
    </row>
    <row r="58" spans="1:5" s="2" customFormat="1" x14ac:dyDescent="0.2">
      <c r="A58" s="27" t="s">
        <v>15</v>
      </c>
      <c r="B58" s="27"/>
      <c r="C58" s="27"/>
      <c r="D58" s="28"/>
      <c r="E58" s="28"/>
    </row>
    <row r="61" spans="1:5" s="2" customFormat="1" x14ac:dyDescent="0.2">
      <c r="A61" s="27" t="s">
        <v>16</v>
      </c>
      <c r="B61" s="27"/>
      <c r="C61" s="27"/>
      <c r="D61" s="28"/>
      <c r="E61" s="28"/>
    </row>
    <row r="70" spans="1:5" s="2" customFormat="1" x14ac:dyDescent="0.2">
      <c r="A70" s="27"/>
      <c r="B70" s="27"/>
      <c r="C70" s="27"/>
      <c r="D70" s="28"/>
      <c r="E70" s="28" t="s">
        <v>67</v>
      </c>
    </row>
  </sheetData>
  <printOptions horizontalCentered="1"/>
  <pageMargins left="0.74803149606299213" right="0.74803149606299213" top="0.59055118110236227" bottom="0.59055118110236227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view="pageBreakPreview" zoomScale="60" zoomScaleNormal="100" workbookViewId="0">
      <selection activeCell="A59" sqref="A59:XFD59"/>
    </sheetView>
  </sheetViews>
  <sheetFormatPr defaultRowHeight="12.75" x14ac:dyDescent="0.2"/>
  <cols>
    <col min="1" max="1" width="9.140625" style="27"/>
    <col min="2" max="2" width="10.85546875" style="27" customWidth="1"/>
    <col min="3" max="3" width="9.7109375" style="27" customWidth="1"/>
    <col min="4" max="4" width="13" style="28" customWidth="1"/>
    <col min="5" max="5" width="12.140625" style="28" customWidth="1"/>
    <col min="6" max="6" width="9.7109375" style="2" bestFit="1" customWidth="1"/>
  </cols>
  <sheetData>
    <row r="1" spans="1:6" x14ac:dyDescent="0.2">
      <c r="A1" s="3" t="s">
        <v>0</v>
      </c>
    </row>
    <row r="2" spans="1:6" x14ac:dyDescent="0.2">
      <c r="A2" s="3"/>
    </row>
    <row r="3" spans="1:6" x14ac:dyDescent="0.2">
      <c r="A3" s="3"/>
    </row>
    <row r="4" spans="1:6" x14ac:dyDescent="0.2">
      <c r="A4" s="3" t="s">
        <v>1</v>
      </c>
    </row>
    <row r="6" spans="1:6" x14ac:dyDescent="0.2">
      <c r="A6" s="3" t="s">
        <v>317</v>
      </c>
    </row>
    <row r="7" spans="1:6" x14ac:dyDescent="0.2">
      <c r="A7" s="3"/>
    </row>
    <row r="9" spans="1:6" x14ac:dyDescent="0.2">
      <c r="A9" s="27" t="s">
        <v>2</v>
      </c>
      <c r="E9" s="28">
        <v>331339.53999999998</v>
      </c>
      <c r="F9" s="4"/>
    </row>
    <row r="11" spans="1:6" x14ac:dyDescent="0.2">
      <c r="A11" s="27" t="s">
        <v>3</v>
      </c>
      <c r="B11" s="27" t="s">
        <v>4</v>
      </c>
    </row>
    <row r="12" spans="1:6" x14ac:dyDescent="0.2">
      <c r="D12" s="30"/>
    </row>
    <row r="13" spans="1:6" x14ac:dyDescent="0.2">
      <c r="B13" s="31" t="s">
        <v>5</v>
      </c>
      <c r="D13" s="32" t="s">
        <v>6</v>
      </c>
    </row>
    <row r="14" spans="1:6" x14ac:dyDescent="0.2">
      <c r="B14" s="29" t="s">
        <v>199</v>
      </c>
      <c r="C14" s="29"/>
      <c r="D14" s="25">
        <v>300</v>
      </c>
      <c r="E14" s="25"/>
    </row>
    <row r="15" spans="1:6" s="2" customFormat="1" x14ac:dyDescent="0.2">
      <c r="A15" s="27"/>
      <c r="B15" s="26" t="s">
        <v>246</v>
      </c>
      <c r="C15" s="28"/>
      <c r="D15" s="28">
        <v>400</v>
      </c>
      <c r="E15" s="25"/>
    </row>
    <row r="16" spans="1:6" s="2" customFormat="1" x14ac:dyDescent="0.2">
      <c r="A16" s="27"/>
      <c r="B16" s="26" t="s">
        <v>251</v>
      </c>
      <c r="C16" s="28"/>
      <c r="D16" s="28">
        <v>25</v>
      </c>
      <c r="E16" s="25"/>
    </row>
    <row r="17" spans="1:5" s="2" customFormat="1" x14ac:dyDescent="0.2">
      <c r="A17" s="27"/>
      <c r="B17" s="26" t="s">
        <v>257</v>
      </c>
      <c r="C17" s="28"/>
      <c r="D17" s="28">
        <v>720</v>
      </c>
      <c r="E17" s="25"/>
    </row>
    <row r="18" spans="1:5" s="2" customFormat="1" x14ac:dyDescent="0.2">
      <c r="A18" s="27"/>
      <c r="B18" s="26" t="s">
        <v>280</v>
      </c>
      <c r="C18" s="28"/>
      <c r="D18" s="28">
        <v>10000</v>
      </c>
      <c r="E18" s="25"/>
    </row>
    <row r="19" spans="1:5" s="2" customFormat="1" x14ac:dyDescent="0.2">
      <c r="A19" s="27"/>
      <c r="B19" s="23" t="s">
        <v>273</v>
      </c>
      <c r="C19" s="23"/>
      <c r="D19" s="24">
        <v>500</v>
      </c>
      <c r="E19" s="25"/>
    </row>
    <row r="20" spans="1:5" s="2" customFormat="1" x14ac:dyDescent="0.2">
      <c r="A20" s="27"/>
      <c r="B20" s="23" t="s">
        <v>278</v>
      </c>
      <c r="C20" s="23"/>
      <c r="D20" s="25">
        <v>8000</v>
      </c>
      <c r="E20" s="25"/>
    </row>
    <row r="21" spans="1:5" s="2" customFormat="1" x14ac:dyDescent="0.2">
      <c r="A21" s="27"/>
      <c r="B21" s="26" t="s">
        <v>281</v>
      </c>
      <c r="C21" s="27"/>
      <c r="D21" s="28">
        <v>2000</v>
      </c>
      <c r="E21" s="25"/>
    </row>
    <row r="22" spans="1:5" s="2" customFormat="1" x14ac:dyDescent="0.2">
      <c r="A22" s="27"/>
      <c r="B22" s="23" t="s">
        <v>282</v>
      </c>
      <c r="C22" s="23"/>
      <c r="D22" s="25">
        <v>559.01</v>
      </c>
      <c r="E22" s="25"/>
    </row>
    <row r="23" spans="1:5" s="2" customFormat="1" x14ac:dyDescent="0.2">
      <c r="A23" s="27"/>
      <c r="B23" s="35" t="s">
        <v>283</v>
      </c>
      <c r="C23" s="23"/>
      <c r="D23" s="25">
        <v>875</v>
      </c>
      <c r="E23" s="25"/>
    </row>
    <row r="24" spans="1:5" s="2" customFormat="1" x14ac:dyDescent="0.2">
      <c r="A24" s="27"/>
      <c r="B24" s="23" t="s">
        <v>284</v>
      </c>
      <c r="C24" s="23"/>
      <c r="D24" s="25">
        <v>245</v>
      </c>
      <c r="E24" s="25"/>
    </row>
    <row r="25" spans="1:5" s="2" customFormat="1" x14ac:dyDescent="0.2">
      <c r="A25" s="27"/>
      <c r="B25" s="23" t="s">
        <v>285</v>
      </c>
      <c r="C25" s="23"/>
      <c r="D25" s="25">
        <v>1750</v>
      </c>
      <c r="E25" s="25"/>
    </row>
    <row r="26" spans="1:5" s="2" customFormat="1" x14ac:dyDescent="0.2">
      <c r="A26" s="27"/>
      <c r="B26" s="23" t="s">
        <v>286</v>
      </c>
      <c r="D26" s="2">
        <v>3304</v>
      </c>
      <c r="E26" s="25"/>
    </row>
    <row r="27" spans="1:5" s="2" customFormat="1" x14ac:dyDescent="0.2">
      <c r="A27" s="27"/>
      <c r="B27" s="35" t="s">
        <v>287</v>
      </c>
      <c r="C27" s="23"/>
      <c r="D27" s="25">
        <v>185.5</v>
      </c>
      <c r="E27" s="25"/>
    </row>
    <row r="28" spans="1:5" s="2" customFormat="1" x14ac:dyDescent="0.2">
      <c r="A28" s="27"/>
      <c r="B28" s="23" t="s">
        <v>288</v>
      </c>
      <c r="C28" s="23"/>
      <c r="D28" s="25">
        <v>5557</v>
      </c>
      <c r="E28" s="25"/>
    </row>
    <row r="29" spans="1:5" s="2" customFormat="1" x14ac:dyDescent="0.2">
      <c r="A29" s="27"/>
      <c r="B29" s="23" t="s">
        <v>288</v>
      </c>
      <c r="C29" s="23"/>
      <c r="D29" s="25">
        <v>11628</v>
      </c>
      <c r="E29" s="25"/>
    </row>
    <row r="30" spans="1:5" s="2" customFormat="1" x14ac:dyDescent="0.2">
      <c r="A30" s="27"/>
      <c r="B30" s="23" t="s">
        <v>289</v>
      </c>
      <c r="C30" s="23"/>
      <c r="D30" s="25">
        <v>797.8</v>
      </c>
      <c r="E30" s="25"/>
    </row>
    <row r="31" spans="1:5" s="2" customFormat="1" x14ac:dyDescent="0.2">
      <c r="A31" s="27"/>
      <c r="B31" s="23" t="s">
        <v>290</v>
      </c>
      <c r="C31" s="23"/>
      <c r="D31" s="25">
        <v>300</v>
      </c>
      <c r="E31" s="25"/>
    </row>
    <row r="32" spans="1:5" s="2" customFormat="1" x14ac:dyDescent="0.2">
      <c r="A32" s="27"/>
      <c r="B32" s="23" t="s">
        <v>318</v>
      </c>
      <c r="C32" s="23"/>
      <c r="D32" s="25">
        <v>280</v>
      </c>
      <c r="E32" s="25"/>
    </row>
    <row r="33" spans="1:5" s="2" customFormat="1" x14ac:dyDescent="0.2">
      <c r="A33" s="27"/>
      <c r="B33" s="23" t="s">
        <v>291</v>
      </c>
      <c r="C33" s="23"/>
      <c r="D33" s="25">
        <v>70</v>
      </c>
      <c r="E33" s="25"/>
    </row>
    <row r="34" spans="1:5" s="2" customFormat="1" x14ac:dyDescent="0.2">
      <c r="A34" s="27"/>
      <c r="B34" s="23" t="s">
        <v>292</v>
      </c>
      <c r="C34" s="23"/>
      <c r="D34" s="25">
        <v>254.64</v>
      </c>
      <c r="E34" s="25"/>
    </row>
    <row r="35" spans="1:5" s="2" customFormat="1" x14ac:dyDescent="0.2">
      <c r="A35" s="27"/>
      <c r="B35" s="23" t="s">
        <v>293</v>
      </c>
      <c r="C35" s="23"/>
      <c r="D35" s="25">
        <v>8000</v>
      </c>
      <c r="E35" s="25"/>
    </row>
    <row r="36" spans="1:5" s="2" customFormat="1" x14ac:dyDescent="0.2">
      <c r="A36" s="27"/>
      <c r="B36" s="23" t="s">
        <v>294</v>
      </c>
      <c r="C36" s="23"/>
      <c r="D36" s="25">
        <v>3600</v>
      </c>
      <c r="E36" s="25"/>
    </row>
    <row r="37" spans="1:5" s="2" customFormat="1" x14ac:dyDescent="0.2">
      <c r="A37" s="27"/>
      <c r="B37" s="23" t="s">
        <v>295</v>
      </c>
      <c r="C37" s="23"/>
      <c r="D37" s="25">
        <v>1200</v>
      </c>
      <c r="E37" s="25"/>
    </row>
    <row r="38" spans="1:5" s="2" customFormat="1" x14ac:dyDescent="0.2">
      <c r="A38" s="27"/>
      <c r="B38" s="23" t="s">
        <v>296</v>
      </c>
      <c r="C38" s="23"/>
      <c r="D38" s="25">
        <v>12600</v>
      </c>
      <c r="E38" s="25"/>
    </row>
    <row r="39" spans="1:5" s="2" customFormat="1" x14ac:dyDescent="0.2">
      <c r="A39" s="27"/>
      <c r="B39" s="23" t="s">
        <v>297</v>
      </c>
      <c r="C39" s="23"/>
      <c r="D39" s="25">
        <v>7020</v>
      </c>
      <c r="E39" s="25"/>
    </row>
    <row r="40" spans="1:5" s="2" customFormat="1" x14ac:dyDescent="0.2">
      <c r="A40" s="27"/>
      <c r="B40" s="23" t="s">
        <v>298</v>
      </c>
      <c r="C40" s="23"/>
      <c r="D40" s="25">
        <v>201.95</v>
      </c>
      <c r="E40" s="25"/>
    </row>
    <row r="41" spans="1:5" s="2" customFormat="1" x14ac:dyDescent="0.2">
      <c r="A41" s="27"/>
      <c r="B41" s="23" t="s">
        <v>299</v>
      </c>
      <c r="C41" s="23"/>
      <c r="D41" s="25">
        <v>1675</v>
      </c>
      <c r="E41" s="25"/>
    </row>
    <row r="42" spans="1:5" s="2" customFormat="1" x14ac:dyDescent="0.2">
      <c r="A42" s="27"/>
      <c r="B42" s="23" t="s">
        <v>300</v>
      </c>
      <c r="C42" s="23"/>
      <c r="D42" s="25">
        <v>2000</v>
      </c>
      <c r="E42" s="25"/>
    </row>
    <row r="43" spans="1:5" s="2" customFormat="1" x14ac:dyDescent="0.2">
      <c r="A43" s="27"/>
      <c r="B43" s="23" t="s">
        <v>301</v>
      </c>
      <c r="C43" s="23"/>
      <c r="D43" s="25">
        <v>10414</v>
      </c>
      <c r="E43" s="25"/>
    </row>
    <row r="44" spans="1:5" s="2" customFormat="1" x14ac:dyDescent="0.2">
      <c r="A44" s="27"/>
      <c r="B44" s="23" t="s">
        <v>302</v>
      </c>
      <c r="C44" s="23"/>
      <c r="D44" s="25">
        <v>705.25</v>
      </c>
      <c r="E44" s="25"/>
    </row>
    <row r="45" spans="1:5" s="2" customFormat="1" x14ac:dyDescent="0.2">
      <c r="A45" s="27"/>
      <c r="B45" s="23" t="s">
        <v>303</v>
      </c>
      <c r="C45" s="23"/>
      <c r="D45" s="25">
        <v>3000</v>
      </c>
      <c r="E45" s="25"/>
    </row>
    <row r="46" spans="1:5" s="2" customFormat="1" x14ac:dyDescent="0.2">
      <c r="A46" s="27"/>
      <c r="B46" s="23" t="s">
        <v>304</v>
      </c>
      <c r="C46" s="23"/>
      <c r="D46" s="25">
        <v>300</v>
      </c>
      <c r="E46" s="25"/>
    </row>
    <row r="47" spans="1:5" s="2" customFormat="1" x14ac:dyDescent="0.2">
      <c r="A47" s="27"/>
      <c r="B47" s="23" t="s">
        <v>305</v>
      </c>
      <c r="C47" s="23"/>
      <c r="D47" s="25">
        <v>750</v>
      </c>
      <c r="E47" s="25"/>
    </row>
    <row r="48" spans="1:5" s="2" customFormat="1" x14ac:dyDescent="0.2">
      <c r="A48" s="27"/>
      <c r="B48" s="23" t="s">
        <v>306</v>
      </c>
      <c r="C48" s="23"/>
      <c r="D48" s="25">
        <v>125</v>
      </c>
      <c r="E48" s="25"/>
    </row>
    <row r="49" spans="1:5" s="2" customFormat="1" x14ac:dyDescent="0.2">
      <c r="A49" s="27"/>
      <c r="B49" s="23" t="s">
        <v>307</v>
      </c>
      <c r="C49" s="23"/>
      <c r="D49" s="25">
        <v>3032.4</v>
      </c>
      <c r="E49" s="25"/>
    </row>
    <row r="50" spans="1:5" s="2" customFormat="1" x14ac:dyDescent="0.2">
      <c r="A50" s="27"/>
      <c r="B50" s="23" t="s">
        <v>308</v>
      </c>
      <c r="C50" s="23"/>
      <c r="D50" s="25">
        <v>2300</v>
      </c>
      <c r="E50" s="25"/>
    </row>
    <row r="51" spans="1:5" s="2" customFormat="1" x14ac:dyDescent="0.2">
      <c r="A51" s="27"/>
      <c r="B51" s="23" t="s">
        <v>309</v>
      </c>
      <c r="C51" s="23"/>
      <c r="D51" s="25">
        <v>1742.5</v>
      </c>
      <c r="E51" s="25"/>
    </row>
    <row r="52" spans="1:5" s="2" customFormat="1" x14ac:dyDescent="0.2">
      <c r="A52" s="27"/>
      <c r="B52" s="23" t="s">
        <v>310</v>
      </c>
      <c r="C52" s="23"/>
      <c r="D52" s="25">
        <v>1750</v>
      </c>
      <c r="E52" s="25"/>
    </row>
    <row r="53" spans="1:5" s="2" customFormat="1" x14ac:dyDescent="0.2">
      <c r="A53" s="27"/>
      <c r="B53" s="23" t="s">
        <v>311</v>
      </c>
      <c r="C53" s="23"/>
      <c r="D53" s="25">
        <v>853.6</v>
      </c>
      <c r="E53" s="25"/>
    </row>
    <row r="54" spans="1:5" s="2" customFormat="1" x14ac:dyDescent="0.2">
      <c r="A54" s="27"/>
      <c r="B54" s="23" t="s">
        <v>312</v>
      </c>
      <c r="C54" s="23"/>
      <c r="D54" s="25">
        <v>145.19999999999999</v>
      </c>
      <c r="E54" s="25"/>
    </row>
    <row r="55" spans="1:5" s="2" customFormat="1" x14ac:dyDescent="0.2">
      <c r="A55" s="27"/>
      <c r="B55" s="23" t="s">
        <v>313</v>
      </c>
      <c r="C55" s="23"/>
      <c r="D55" s="25">
        <v>12720</v>
      </c>
      <c r="E55" s="25"/>
    </row>
    <row r="56" spans="1:5" s="2" customFormat="1" x14ac:dyDescent="0.2">
      <c r="A56" s="27"/>
      <c r="B56" s="23" t="s">
        <v>314</v>
      </c>
      <c r="C56" s="23"/>
      <c r="D56" s="25">
        <v>8000</v>
      </c>
      <c r="E56" s="25"/>
    </row>
    <row r="57" spans="1:5" s="2" customFormat="1" x14ac:dyDescent="0.2">
      <c r="A57" s="27"/>
      <c r="B57" s="23" t="s">
        <v>315</v>
      </c>
      <c r="C57" s="23"/>
      <c r="D57" s="25">
        <v>5000</v>
      </c>
      <c r="E57" s="25"/>
    </row>
    <row r="58" spans="1:5" s="2" customFormat="1" x14ac:dyDescent="0.2">
      <c r="A58" s="27"/>
      <c r="B58" s="23" t="s">
        <v>316</v>
      </c>
      <c r="C58" s="23"/>
      <c r="D58" s="25">
        <v>2784</v>
      </c>
      <c r="E58" s="25"/>
    </row>
    <row r="59" spans="1:5" s="2" customFormat="1" x14ac:dyDescent="0.2">
      <c r="A59" s="27"/>
      <c r="B59" s="23"/>
      <c r="C59" s="23"/>
      <c r="D59" s="25"/>
      <c r="E59" s="25"/>
    </row>
    <row r="60" spans="1:5" s="2" customFormat="1" x14ac:dyDescent="0.2">
      <c r="A60" s="27"/>
      <c r="B60" s="27"/>
      <c r="C60" s="27"/>
      <c r="D60" s="33"/>
      <c r="E60" s="28">
        <f>SUM(D14:D59)</f>
        <v>137669.84999999998</v>
      </c>
    </row>
    <row r="62" spans="1:5" s="2" customFormat="1" ht="13.5" thickBot="1" x14ac:dyDescent="0.25">
      <c r="A62" s="27" t="s">
        <v>14</v>
      </c>
      <c r="B62" s="27"/>
      <c r="C62" s="27"/>
      <c r="D62" s="28"/>
      <c r="E62" s="34">
        <f>+E9-E60</f>
        <v>193669.69</v>
      </c>
    </row>
    <row r="63" spans="1:5" s="2" customFormat="1" ht="13.5" thickTop="1" x14ac:dyDescent="0.2">
      <c r="A63" s="27"/>
      <c r="B63" s="27"/>
      <c r="C63" s="27"/>
      <c r="D63" s="28"/>
      <c r="E63" s="28"/>
    </row>
    <row r="64" spans="1:5" s="2" customFormat="1" x14ac:dyDescent="0.2">
      <c r="A64" s="27" t="s">
        <v>15</v>
      </c>
      <c r="B64" s="27"/>
      <c r="C64" s="27"/>
      <c r="D64" s="28"/>
      <c r="E64" s="28"/>
    </row>
    <row r="67" spans="1:5" s="2" customFormat="1" x14ac:dyDescent="0.2">
      <c r="A67" s="27" t="s">
        <v>16</v>
      </c>
      <c r="B67" s="27"/>
      <c r="C67" s="27"/>
      <c r="D67" s="28"/>
      <c r="E67" s="28"/>
    </row>
    <row r="76" spans="1:5" s="2" customFormat="1" x14ac:dyDescent="0.2">
      <c r="A76" s="27"/>
      <c r="B76" s="27"/>
      <c r="C76" s="27"/>
      <c r="D76" s="28"/>
      <c r="E76" s="28" t="s">
        <v>67</v>
      </c>
    </row>
  </sheetData>
  <printOptions horizontalCentered="1"/>
  <pageMargins left="0.74803149606299213" right="0.74803149606299213" top="0.59055118110236227" bottom="0.59055118110236227" header="0.51181102362204722" footer="0.51181102362204722"/>
  <pageSetup paperSize="9" scale="9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opLeftCell="A19" zoomScaleNormal="100" workbookViewId="0">
      <selection activeCell="D22" sqref="D22"/>
    </sheetView>
  </sheetViews>
  <sheetFormatPr defaultRowHeight="12.75" x14ac:dyDescent="0.2"/>
  <cols>
    <col min="1" max="1" width="9.140625" style="27"/>
    <col min="2" max="2" width="10.85546875" style="27" customWidth="1"/>
    <col min="3" max="3" width="9.7109375" style="27" customWidth="1"/>
    <col min="4" max="4" width="13" style="28" customWidth="1"/>
    <col min="5" max="5" width="12.140625" style="28" customWidth="1"/>
    <col min="6" max="6" width="9.7109375" style="2" bestFit="1" customWidth="1"/>
  </cols>
  <sheetData>
    <row r="1" spans="1:6" x14ac:dyDescent="0.2">
      <c r="A1" s="3" t="s">
        <v>0</v>
      </c>
    </row>
    <row r="2" spans="1:6" x14ac:dyDescent="0.2">
      <c r="A2" s="3"/>
    </row>
    <row r="3" spans="1:6" x14ac:dyDescent="0.2">
      <c r="A3" s="3"/>
    </row>
    <row r="4" spans="1:6" x14ac:dyDescent="0.2">
      <c r="A4" s="3" t="s">
        <v>1</v>
      </c>
    </row>
    <row r="6" spans="1:6" x14ac:dyDescent="0.2">
      <c r="A6" s="3" t="s">
        <v>319</v>
      </c>
    </row>
    <row r="7" spans="1:6" x14ac:dyDescent="0.2">
      <c r="A7" s="3"/>
    </row>
    <row r="9" spans="1:6" x14ac:dyDescent="0.2">
      <c r="A9" s="27" t="s">
        <v>2</v>
      </c>
      <c r="E9" s="28">
        <v>72880.37</v>
      </c>
      <c r="F9" s="4"/>
    </row>
    <row r="11" spans="1:6" x14ac:dyDescent="0.2">
      <c r="A11" s="27" t="s">
        <v>3</v>
      </c>
      <c r="B11" s="27" t="s">
        <v>4</v>
      </c>
    </row>
    <row r="12" spans="1:6" x14ac:dyDescent="0.2">
      <c r="D12" s="30"/>
    </row>
    <row r="13" spans="1:6" x14ac:dyDescent="0.2">
      <c r="B13" s="31" t="s">
        <v>5</v>
      </c>
      <c r="D13" s="32" t="s">
        <v>6</v>
      </c>
    </row>
    <row r="14" spans="1:6" x14ac:dyDescent="0.2">
      <c r="B14" s="31"/>
      <c r="D14" s="32"/>
    </row>
    <row r="15" spans="1:6" x14ac:dyDescent="0.2">
      <c r="B15" s="29" t="s">
        <v>199</v>
      </c>
      <c r="C15" s="29"/>
      <c r="D15" s="25">
        <v>300</v>
      </c>
      <c r="E15" s="25"/>
    </row>
    <row r="16" spans="1:6" s="2" customFormat="1" x14ac:dyDescent="0.2">
      <c r="A16" s="27"/>
      <c r="B16" s="26" t="s">
        <v>246</v>
      </c>
      <c r="C16" s="28"/>
      <c r="D16" s="28">
        <v>400</v>
      </c>
      <c r="E16" s="25"/>
    </row>
    <row r="17" spans="1:5" s="2" customFormat="1" x14ac:dyDescent="0.2">
      <c r="A17" s="27"/>
      <c r="B17" s="26" t="s">
        <v>287</v>
      </c>
      <c r="C17" s="28"/>
      <c r="D17" s="28">
        <v>185.5</v>
      </c>
      <c r="E17" s="25"/>
    </row>
    <row r="18" spans="1:5" s="2" customFormat="1" x14ac:dyDescent="0.2">
      <c r="A18" s="27"/>
      <c r="B18" s="26" t="s">
        <v>294</v>
      </c>
      <c r="C18" s="28"/>
      <c r="D18" s="28">
        <v>3600</v>
      </c>
      <c r="E18" s="25"/>
    </row>
    <row r="19" spans="1:5" s="2" customFormat="1" x14ac:dyDescent="0.2">
      <c r="A19" s="27"/>
      <c r="B19" s="26" t="s">
        <v>295</v>
      </c>
      <c r="C19" s="28"/>
      <c r="D19" s="28">
        <v>1200</v>
      </c>
      <c r="E19" s="25"/>
    </row>
    <row r="20" spans="1:5" s="2" customFormat="1" x14ac:dyDescent="0.2">
      <c r="A20" s="27"/>
      <c r="B20" s="23" t="s">
        <v>303</v>
      </c>
      <c r="C20" s="23"/>
      <c r="D20" s="24">
        <v>3000</v>
      </c>
      <c r="E20" s="25"/>
    </row>
    <row r="21" spans="1:5" s="2" customFormat="1" x14ac:dyDescent="0.2">
      <c r="A21" s="27"/>
      <c r="B21" s="23" t="s">
        <v>320</v>
      </c>
      <c r="C21" s="23"/>
      <c r="D21" s="25">
        <v>500</v>
      </c>
      <c r="E21" s="25"/>
    </row>
    <row r="22" spans="1:5" s="2" customFormat="1" x14ac:dyDescent="0.2">
      <c r="A22" s="27"/>
      <c r="B22" s="26" t="s">
        <v>321</v>
      </c>
      <c r="C22" s="27"/>
      <c r="D22" s="28">
        <v>263.83</v>
      </c>
      <c r="E22" s="25"/>
    </row>
    <row r="23" spans="1:5" s="2" customFormat="1" x14ac:dyDescent="0.2">
      <c r="A23" s="27"/>
      <c r="B23" s="23" t="s">
        <v>322</v>
      </c>
      <c r="C23" s="23"/>
      <c r="D23" s="25">
        <v>3529</v>
      </c>
      <c r="E23" s="25"/>
    </row>
    <row r="24" spans="1:5" s="2" customFormat="1" x14ac:dyDescent="0.2">
      <c r="A24" s="27"/>
      <c r="B24" s="35" t="s">
        <v>323</v>
      </c>
      <c r="C24" s="23"/>
      <c r="D24" s="25">
        <v>11867</v>
      </c>
      <c r="E24" s="25"/>
    </row>
    <row r="25" spans="1:5" s="2" customFormat="1" x14ac:dyDescent="0.2">
      <c r="A25" s="27"/>
      <c r="B25" s="23" t="s">
        <v>324</v>
      </c>
      <c r="C25" s="23"/>
      <c r="D25" s="25">
        <v>804.6</v>
      </c>
      <c r="E25" s="25"/>
    </row>
    <row r="26" spans="1:5" s="2" customFormat="1" x14ac:dyDescent="0.2">
      <c r="A26" s="27"/>
      <c r="B26" s="23" t="s">
        <v>325</v>
      </c>
      <c r="C26" s="23"/>
      <c r="D26" s="25">
        <v>2000</v>
      </c>
      <c r="E26" s="25"/>
    </row>
    <row r="27" spans="1:5" s="2" customFormat="1" x14ac:dyDescent="0.2">
      <c r="A27" s="27"/>
      <c r="B27" s="23" t="s">
        <v>326</v>
      </c>
      <c r="D27" s="2">
        <v>54</v>
      </c>
      <c r="E27" s="25"/>
    </row>
    <row r="28" spans="1:5" s="2" customFormat="1" x14ac:dyDescent="0.2">
      <c r="A28" s="27"/>
      <c r="B28" s="35" t="s">
        <v>327</v>
      </c>
      <c r="C28" s="23"/>
      <c r="D28" s="25">
        <v>350</v>
      </c>
      <c r="E28" s="25"/>
    </row>
    <row r="29" spans="1:5" s="2" customFormat="1" x14ac:dyDescent="0.2">
      <c r="A29" s="27"/>
      <c r="B29" s="23" t="s">
        <v>328</v>
      </c>
      <c r="C29" s="23"/>
      <c r="D29" s="25">
        <v>1250</v>
      </c>
      <c r="E29" s="25"/>
    </row>
    <row r="30" spans="1:5" s="2" customFormat="1" x14ac:dyDescent="0.2">
      <c r="A30" s="27"/>
      <c r="B30" s="23" t="s">
        <v>329</v>
      </c>
      <c r="C30" s="23"/>
      <c r="D30" s="25">
        <v>105</v>
      </c>
      <c r="E30" s="25"/>
    </row>
    <row r="31" spans="1:5" s="2" customFormat="1" x14ac:dyDescent="0.2">
      <c r="A31" s="27"/>
      <c r="B31" s="23" t="s">
        <v>330</v>
      </c>
      <c r="C31" s="23"/>
      <c r="D31" s="25">
        <v>450</v>
      </c>
      <c r="E31" s="25"/>
    </row>
    <row r="32" spans="1:5" s="2" customFormat="1" x14ac:dyDescent="0.2">
      <c r="A32" s="27"/>
      <c r="B32" s="23" t="s">
        <v>331</v>
      </c>
      <c r="C32" s="23"/>
      <c r="D32" s="25">
        <v>100</v>
      </c>
      <c r="E32" s="25"/>
    </row>
    <row r="33" spans="1:5" s="2" customFormat="1" x14ac:dyDescent="0.2">
      <c r="A33" s="27"/>
      <c r="B33" s="23" t="s">
        <v>332</v>
      </c>
      <c r="C33" s="23"/>
      <c r="D33" s="25">
        <v>300.95999999999998</v>
      </c>
      <c r="E33" s="25"/>
    </row>
    <row r="34" spans="1:5" s="2" customFormat="1" x14ac:dyDescent="0.2">
      <c r="A34" s="27"/>
      <c r="B34" s="23" t="s">
        <v>333</v>
      </c>
      <c r="C34" s="23"/>
      <c r="D34" s="25">
        <v>1000</v>
      </c>
      <c r="E34" s="25"/>
    </row>
    <row r="35" spans="1:5" s="2" customFormat="1" x14ac:dyDescent="0.2">
      <c r="A35" s="27"/>
      <c r="B35" s="23" t="s">
        <v>334</v>
      </c>
      <c r="C35" s="23"/>
      <c r="D35" s="25">
        <v>875</v>
      </c>
      <c r="E35" s="25"/>
    </row>
    <row r="36" spans="1:5" s="2" customFormat="1" x14ac:dyDescent="0.2">
      <c r="A36" s="27"/>
      <c r="B36" s="23" t="s">
        <v>335</v>
      </c>
      <c r="C36" s="23"/>
      <c r="D36" s="25">
        <v>1000</v>
      </c>
      <c r="E36" s="25"/>
    </row>
    <row r="37" spans="1:5" s="2" customFormat="1" x14ac:dyDescent="0.2">
      <c r="A37" s="27"/>
      <c r="B37" s="23" t="s">
        <v>336</v>
      </c>
      <c r="C37" s="23"/>
      <c r="D37" s="25">
        <v>3177.27</v>
      </c>
      <c r="E37" s="25"/>
    </row>
    <row r="38" spans="1:5" s="2" customFormat="1" x14ac:dyDescent="0.2">
      <c r="A38" s="27"/>
      <c r="B38" s="23" t="s">
        <v>337</v>
      </c>
      <c r="C38" s="23"/>
      <c r="D38" s="25">
        <v>193.1</v>
      </c>
      <c r="E38" s="25"/>
    </row>
    <row r="39" spans="1:5" s="2" customFormat="1" x14ac:dyDescent="0.2">
      <c r="A39" s="27"/>
      <c r="B39" s="23" t="s">
        <v>338</v>
      </c>
      <c r="C39" s="23"/>
      <c r="D39" s="25">
        <v>2300</v>
      </c>
      <c r="E39" s="25"/>
    </row>
    <row r="40" spans="1:5" s="2" customFormat="1" x14ac:dyDescent="0.2">
      <c r="A40" s="27"/>
      <c r="B40" s="23" t="s">
        <v>339</v>
      </c>
      <c r="C40" s="23"/>
      <c r="D40" s="25">
        <v>3180</v>
      </c>
      <c r="E40" s="25"/>
    </row>
    <row r="41" spans="1:5" s="2" customFormat="1" x14ac:dyDescent="0.2">
      <c r="A41" s="27"/>
      <c r="B41" s="23" t="s">
        <v>340</v>
      </c>
      <c r="C41" s="23"/>
      <c r="D41" s="25">
        <v>600.82000000000005</v>
      </c>
      <c r="E41" s="25"/>
    </row>
    <row r="42" spans="1:5" s="2" customFormat="1" x14ac:dyDescent="0.2">
      <c r="A42" s="27"/>
      <c r="B42" s="23"/>
      <c r="C42" s="23"/>
      <c r="D42" s="25"/>
      <c r="E42" s="25"/>
    </row>
    <row r="43" spans="1:5" s="2" customFormat="1" x14ac:dyDescent="0.2">
      <c r="A43" s="27"/>
      <c r="B43" s="27"/>
      <c r="C43" s="27"/>
      <c r="D43" s="33"/>
      <c r="E43" s="28">
        <f>SUM(D15:D42)</f>
        <v>42586.079999999994</v>
      </c>
    </row>
    <row r="45" spans="1:5" s="2" customFormat="1" ht="13.5" thickBot="1" x14ac:dyDescent="0.25">
      <c r="A45" s="27" t="s">
        <v>14</v>
      </c>
      <c r="B45" s="27"/>
      <c r="C45" s="27"/>
      <c r="D45" s="28"/>
      <c r="E45" s="34">
        <f>+E9-E43</f>
        <v>30294.29</v>
      </c>
    </row>
    <row r="46" spans="1:5" s="2" customFormat="1" ht="13.5" thickTop="1" x14ac:dyDescent="0.2">
      <c r="A46" s="27"/>
      <c r="B46" s="27"/>
      <c r="C46" s="27"/>
      <c r="D46" s="28"/>
      <c r="E46" s="28"/>
    </row>
    <row r="47" spans="1:5" s="2" customFormat="1" x14ac:dyDescent="0.2">
      <c r="A47" s="27" t="s">
        <v>15</v>
      </c>
      <c r="B47" s="27"/>
      <c r="C47" s="27"/>
      <c r="D47" s="28"/>
      <c r="E47" s="28"/>
    </row>
    <row r="50" spans="1:5" s="2" customFormat="1" x14ac:dyDescent="0.2">
      <c r="A50" s="27" t="s">
        <v>16</v>
      </c>
      <c r="B50" s="27"/>
      <c r="C50" s="27"/>
      <c r="D50" s="28"/>
      <c r="E50" s="28"/>
    </row>
    <row r="59" spans="1:5" s="2" customFormat="1" x14ac:dyDescent="0.2">
      <c r="A59" s="27"/>
      <c r="B59" s="27"/>
      <c r="C59" s="27"/>
      <c r="D59" s="28"/>
      <c r="E59" s="28" t="s">
        <v>67</v>
      </c>
    </row>
  </sheetData>
  <printOptions horizontalCentered="1"/>
  <pageMargins left="0.74803149606299213" right="0.74803149606299213" top="0.59055118110236227" bottom="0.59055118110236227" header="0.51181102362204722" footer="0.51181102362204722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abSelected="1" view="pageBreakPreview" topLeftCell="A34" zoomScale="60" zoomScaleNormal="100" workbookViewId="0">
      <selection activeCell="K47" sqref="K47"/>
    </sheetView>
  </sheetViews>
  <sheetFormatPr defaultRowHeight="12.75" x14ac:dyDescent="0.2"/>
  <cols>
    <col min="1" max="1" width="9.140625" style="27"/>
    <col min="2" max="2" width="10.85546875" style="27" customWidth="1"/>
    <col min="3" max="3" width="9.7109375" style="27" customWidth="1"/>
    <col min="4" max="4" width="13" style="28" customWidth="1"/>
    <col min="5" max="5" width="12.140625" style="28" customWidth="1"/>
    <col min="6" max="6" width="9.7109375" style="2" bestFit="1" customWidth="1"/>
  </cols>
  <sheetData>
    <row r="1" spans="1:6" x14ac:dyDescent="0.2">
      <c r="A1" s="3" t="s">
        <v>0</v>
      </c>
    </row>
    <row r="2" spans="1:6" x14ac:dyDescent="0.2">
      <c r="A2" s="3"/>
    </row>
    <row r="3" spans="1:6" x14ac:dyDescent="0.2">
      <c r="A3" s="3" t="s">
        <v>1</v>
      </c>
    </row>
    <row r="5" spans="1:6" x14ac:dyDescent="0.2">
      <c r="A5" s="3" t="s">
        <v>341</v>
      </c>
    </row>
    <row r="6" spans="1:6" x14ac:dyDescent="0.2">
      <c r="A6" s="3"/>
    </row>
    <row r="8" spans="1:6" x14ac:dyDescent="0.2">
      <c r="A8" s="27" t="s">
        <v>2</v>
      </c>
      <c r="E8" s="28">
        <v>748510.28</v>
      </c>
      <c r="F8" s="4"/>
    </row>
    <row r="10" spans="1:6" x14ac:dyDescent="0.2">
      <c r="A10" s="27" t="s">
        <v>3</v>
      </c>
      <c r="B10" s="27" t="s">
        <v>4</v>
      </c>
    </row>
    <row r="11" spans="1:6" x14ac:dyDescent="0.2">
      <c r="D11" s="30"/>
    </row>
    <row r="12" spans="1:6" x14ac:dyDescent="0.2">
      <c r="B12" s="31" t="s">
        <v>5</v>
      </c>
      <c r="D12" s="32" t="s">
        <v>6</v>
      </c>
    </row>
    <row r="13" spans="1:6" x14ac:dyDescent="0.2">
      <c r="B13" s="31"/>
      <c r="D13" s="32"/>
    </row>
    <row r="14" spans="1:6" x14ac:dyDescent="0.2">
      <c r="B14" s="40">
        <v>178742</v>
      </c>
      <c r="C14" s="29"/>
      <c r="D14" s="25">
        <v>400</v>
      </c>
      <c r="E14" s="25"/>
    </row>
    <row r="15" spans="1:6" s="2" customFormat="1" x14ac:dyDescent="0.2">
      <c r="A15" s="27"/>
      <c r="B15" s="41">
        <v>240672</v>
      </c>
      <c r="C15" s="28"/>
      <c r="D15" s="28">
        <v>3600</v>
      </c>
      <c r="E15" s="25"/>
    </row>
    <row r="16" spans="1:6" s="2" customFormat="1" x14ac:dyDescent="0.2">
      <c r="A16" s="27"/>
      <c r="B16" s="41">
        <v>240673</v>
      </c>
      <c r="C16" s="28"/>
      <c r="D16" s="28">
        <v>1200</v>
      </c>
      <c r="E16" s="25"/>
    </row>
    <row r="17" spans="1:5" s="2" customFormat="1" x14ac:dyDescent="0.2">
      <c r="A17" s="27"/>
      <c r="B17" s="41">
        <v>240708</v>
      </c>
      <c r="C17" s="28"/>
      <c r="D17" s="28">
        <v>500</v>
      </c>
      <c r="E17" s="25"/>
    </row>
    <row r="18" spans="1:5" s="2" customFormat="1" x14ac:dyDescent="0.2">
      <c r="A18" s="27"/>
      <c r="B18" s="41">
        <v>240750</v>
      </c>
      <c r="C18" s="28"/>
      <c r="D18" s="28">
        <v>300.95999999999998</v>
      </c>
      <c r="E18" s="25"/>
    </row>
    <row r="19" spans="1:5" s="2" customFormat="1" x14ac:dyDescent="0.2">
      <c r="A19" s="27"/>
      <c r="B19" s="41">
        <v>240753</v>
      </c>
      <c r="C19" s="23"/>
      <c r="D19" s="24">
        <v>600.82000000000005</v>
      </c>
      <c r="E19" s="25"/>
    </row>
    <row r="20" spans="1:5" s="2" customFormat="1" x14ac:dyDescent="0.2">
      <c r="A20" s="27"/>
      <c r="B20" s="41">
        <v>240777</v>
      </c>
      <c r="C20" s="23"/>
      <c r="D20" s="25">
        <v>4510</v>
      </c>
      <c r="E20" s="25"/>
    </row>
    <row r="21" spans="1:5" s="2" customFormat="1" x14ac:dyDescent="0.2">
      <c r="A21" s="27"/>
      <c r="B21" s="41">
        <v>240779</v>
      </c>
      <c r="C21" s="27"/>
      <c r="D21" s="28">
        <v>2900</v>
      </c>
      <c r="E21" s="25"/>
    </row>
    <row r="22" spans="1:5" s="2" customFormat="1" x14ac:dyDescent="0.2">
      <c r="A22" s="27"/>
      <c r="B22" s="41">
        <v>240780</v>
      </c>
      <c r="C22" s="23"/>
      <c r="D22" s="25">
        <v>1424.25</v>
      </c>
      <c r="E22" s="25"/>
    </row>
    <row r="23" spans="1:5" s="2" customFormat="1" x14ac:dyDescent="0.2">
      <c r="A23" s="27"/>
      <c r="B23" s="41">
        <v>240781</v>
      </c>
      <c r="C23" s="23"/>
      <c r="D23" s="25">
        <v>555</v>
      </c>
      <c r="E23" s="25"/>
    </row>
    <row r="24" spans="1:5" s="2" customFormat="1" x14ac:dyDescent="0.2">
      <c r="A24" s="27"/>
      <c r="B24" s="41">
        <v>240787</v>
      </c>
      <c r="C24" s="23"/>
      <c r="D24" s="25">
        <v>2000</v>
      </c>
      <c r="E24" s="25"/>
    </row>
    <row r="25" spans="1:5" s="2" customFormat="1" x14ac:dyDescent="0.2">
      <c r="A25" s="27"/>
      <c r="B25" s="41">
        <v>240795</v>
      </c>
      <c r="C25" s="23"/>
      <c r="D25" s="25">
        <v>960</v>
      </c>
      <c r="E25" s="25"/>
    </row>
    <row r="26" spans="1:5" s="2" customFormat="1" x14ac:dyDescent="0.2">
      <c r="A26" s="27"/>
      <c r="B26" s="41">
        <v>240801</v>
      </c>
      <c r="D26" s="2">
        <v>175.1</v>
      </c>
      <c r="E26" s="25"/>
    </row>
    <row r="27" spans="1:5" s="2" customFormat="1" x14ac:dyDescent="0.2">
      <c r="A27" s="27"/>
      <c r="B27" s="41">
        <v>240802</v>
      </c>
      <c r="C27" s="23"/>
      <c r="D27" s="25">
        <v>1170</v>
      </c>
      <c r="E27" s="25"/>
    </row>
    <row r="28" spans="1:5" s="2" customFormat="1" x14ac:dyDescent="0.2">
      <c r="A28" s="27"/>
      <c r="B28" s="41">
        <v>240811</v>
      </c>
      <c r="C28" s="23"/>
      <c r="D28" s="25">
        <v>257.13</v>
      </c>
      <c r="E28" s="25"/>
    </row>
    <row r="29" spans="1:5" s="2" customFormat="1" x14ac:dyDescent="0.2">
      <c r="A29" s="27"/>
      <c r="B29" s="41">
        <v>240814</v>
      </c>
      <c r="C29" s="23"/>
      <c r="D29" s="25">
        <v>5467</v>
      </c>
      <c r="E29" s="25"/>
    </row>
    <row r="30" spans="1:5" s="2" customFormat="1" x14ac:dyDescent="0.2">
      <c r="A30" s="27"/>
      <c r="B30" s="41">
        <v>240814</v>
      </c>
      <c r="C30" s="23"/>
      <c r="D30" s="25">
        <v>17419</v>
      </c>
      <c r="E30" s="25"/>
    </row>
    <row r="31" spans="1:5" s="2" customFormat="1" x14ac:dyDescent="0.2">
      <c r="A31" s="27"/>
      <c r="B31" s="41">
        <v>240815</v>
      </c>
      <c r="C31" s="23"/>
      <c r="D31" s="25">
        <v>804.6</v>
      </c>
      <c r="E31" s="25"/>
    </row>
    <row r="32" spans="1:5" s="2" customFormat="1" x14ac:dyDescent="0.2">
      <c r="A32" s="27"/>
      <c r="B32" s="41">
        <v>307901</v>
      </c>
      <c r="C32" s="23"/>
      <c r="D32" s="25">
        <v>3200</v>
      </c>
      <c r="E32" s="25"/>
    </row>
    <row r="33" spans="1:5" s="2" customFormat="1" x14ac:dyDescent="0.2">
      <c r="A33" s="27"/>
      <c r="B33" s="41">
        <v>307909</v>
      </c>
      <c r="C33" s="23"/>
      <c r="D33" s="25">
        <v>48591</v>
      </c>
      <c r="E33" s="25"/>
    </row>
    <row r="34" spans="1:5" s="2" customFormat="1" x14ac:dyDescent="0.2">
      <c r="A34" s="27"/>
      <c r="B34" s="41">
        <v>307903</v>
      </c>
      <c r="C34" s="23"/>
      <c r="D34" s="25">
        <v>3462.5</v>
      </c>
      <c r="E34" s="25"/>
    </row>
    <row r="35" spans="1:5" s="2" customFormat="1" x14ac:dyDescent="0.2">
      <c r="A35" s="27"/>
      <c r="B35" s="29">
        <v>307905</v>
      </c>
      <c r="C35" s="23"/>
      <c r="D35" s="43">
        <v>3600</v>
      </c>
      <c r="E35" s="25"/>
    </row>
    <row r="36" spans="1:5" s="2" customFormat="1" x14ac:dyDescent="0.2">
      <c r="A36" s="27"/>
      <c r="B36" s="36">
        <v>307906</v>
      </c>
      <c r="C36" s="23"/>
      <c r="D36" s="43">
        <v>500</v>
      </c>
      <c r="E36" s="25"/>
    </row>
    <row r="37" spans="1:5" s="2" customFormat="1" x14ac:dyDescent="0.2">
      <c r="A37" s="27"/>
      <c r="B37" s="36">
        <v>307907</v>
      </c>
      <c r="C37" s="23"/>
      <c r="D37" s="43">
        <v>120</v>
      </c>
      <c r="E37" s="25"/>
    </row>
    <row r="38" spans="1:5" s="2" customFormat="1" x14ac:dyDescent="0.2">
      <c r="A38" s="27"/>
      <c r="B38" s="36">
        <v>307911</v>
      </c>
      <c r="C38" s="23"/>
      <c r="D38" s="43">
        <v>120</v>
      </c>
      <c r="E38" s="25"/>
    </row>
    <row r="39" spans="1:5" s="2" customFormat="1" x14ac:dyDescent="0.2">
      <c r="A39" s="27"/>
      <c r="B39" s="36">
        <v>240817</v>
      </c>
      <c r="C39" s="23"/>
      <c r="D39" s="43">
        <v>5000</v>
      </c>
      <c r="E39" s="25"/>
    </row>
    <row r="40" spans="1:5" s="2" customFormat="1" x14ac:dyDescent="0.2">
      <c r="A40" s="27"/>
      <c r="B40" s="37">
        <v>240821</v>
      </c>
      <c r="C40" s="23"/>
      <c r="D40" s="43">
        <v>2000</v>
      </c>
      <c r="E40" s="25"/>
    </row>
    <row r="41" spans="1:5" s="2" customFormat="1" x14ac:dyDescent="0.2">
      <c r="A41" s="27"/>
      <c r="B41" s="37">
        <v>240828</v>
      </c>
      <c r="C41" s="23"/>
      <c r="D41" s="43">
        <v>3300</v>
      </c>
      <c r="E41" s="25"/>
    </row>
    <row r="42" spans="1:5" s="2" customFormat="1" x14ac:dyDescent="0.2">
      <c r="A42" s="27"/>
      <c r="B42" s="36">
        <v>240829</v>
      </c>
      <c r="C42" s="23"/>
      <c r="D42" s="43">
        <v>7390</v>
      </c>
      <c r="E42" s="25"/>
    </row>
    <row r="43" spans="1:5" s="2" customFormat="1" x14ac:dyDescent="0.2">
      <c r="A43" s="27"/>
      <c r="B43" s="37">
        <v>240834</v>
      </c>
      <c r="C43" s="23"/>
      <c r="D43" s="43">
        <v>2784</v>
      </c>
      <c r="E43" s="25"/>
    </row>
    <row r="44" spans="1:5" s="2" customFormat="1" x14ac:dyDescent="0.2">
      <c r="A44" s="27"/>
      <c r="B44" s="38">
        <v>240850</v>
      </c>
      <c r="C44" s="23"/>
      <c r="D44" s="43">
        <v>6759</v>
      </c>
      <c r="E44" s="25"/>
    </row>
    <row r="45" spans="1:5" s="2" customFormat="1" x14ac:dyDescent="0.2">
      <c r="A45" s="27"/>
      <c r="B45" s="37">
        <v>240838</v>
      </c>
      <c r="C45" s="23"/>
      <c r="D45" s="43">
        <v>4662.25</v>
      </c>
      <c r="E45" s="25"/>
    </row>
    <row r="46" spans="1:5" s="2" customFormat="1" x14ac:dyDescent="0.2">
      <c r="A46" s="27"/>
      <c r="B46" s="37">
        <v>240840</v>
      </c>
      <c r="C46" s="23"/>
      <c r="D46" s="43">
        <v>35000</v>
      </c>
      <c r="E46" s="25"/>
    </row>
    <row r="47" spans="1:5" s="2" customFormat="1" x14ac:dyDescent="0.2">
      <c r="A47" s="27"/>
      <c r="B47" s="37">
        <v>240845</v>
      </c>
      <c r="C47" s="23"/>
      <c r="D47" s="43">
        <v>5000</v>
      </c>
      <c r="E47" s="25"/>
    </row>
    <row r="48" spans="1:5" s="2" customFormat="1" x14ac:dyDescent="0.2">
      <c r="A48" s="27"/>
      <c r="B48" s="38">
        <v>240846</v>
      </c>
      <c r="C48" s="23"/>
      <c r="D48" s="43">
        <v>10000</v>
      </c>
      <c r="E48" s="25"/>
    </row>
    <row r="49" spans="1:6" s="2" customFormat="1" x14ac:dyDescent="0.2">
      <c r="A49" s="27"/>
      <c r="B49" s="37">
        <v>240849</v>
      </c>
      <c r="C49" s="23"/>
      <c r="D49" s="43">
        <v>12000</v>
      </c>
      <c r="E49" s="25"/>
    </row>
    <row r="50" spans="1:6" s="2" customFormat="1" x14ac:dyDescent="0.2">
      <c r="A50" s="27"/>
      <c r="B50" s="37">
        <v>307910</v>
      </c>
      <c r="C50" s="23"/>
      <c r="D50" s="43">
        <v>20000</v>
      </c>
      <c r="E50" s="25"/>
    </row>
    <row r="51" spans="1:6" s="2" customFormat="1" x14ac:dyDescent="0.2">
      <c r="A51" s="27"/>
      <c r="B51" s="37">
        <v>307914</v>
      </c>
      <c r="C51" s="23"/>
      <c r="D51" s="43">
        <v>1410</v>
      </c>
      <c r="E51" s="25"/>
    </row>
    <row r="52" spans="1:6" s="2" customFormat="1" x14ac:dyDescent="0.2">
      <c r="A52" s="27"/>
      <c r="B52" s="37">
        <v>307915</v>
      </c>
      <c r="C52" s="23"/>
      <c r="D52" s="43">
        <v>118</v>
      </c>
      <c r="E52" s="25"/>
    </row>
    <row r="53" spans="1:6" s="2" customFormat="1" x14ac:dyDescent="0.2">
      <c r="A53" s="27"/>
      <c r="B53" s="37">
        <v>307916</v>
      </c>
      <c r="C53" s="23"/>
      <c r="D53" s="43">
        <v>3370</v>
      </c>
      <c r="E53" s="25"/>
    </row>
    <row r="54" spans="1:6" s="2" customFormat="1" x14ac:dyDescent="0.2">
      <c r="A54" s="27"/>
      <c r="B54" s="37">
        <v>307917</v>
      </c>
      <c r="C54" s="23"/>
      <c r="D54" s="43">
        <v>1170</v>
      </c>
      <c r="E54" s="25"/>
    </row>
    <row r="55" spans="1:6" s="2" customFormat="1" x14ac:dyDescent="0.2">
      <c r="A55" s="27"/>
      <c r="B55" s="37">
        <v>307921</v>
      </c>
      <c r="C55" s="23"/>
      <c r="D55" s="43">
        <v>564.4</v>
      </c>
      <c r="E55" s="25"/>
    </row>
    <row r="56" spans="1:6" s="2" customFormat="1" x14ac:dyDescent="0.2">
      <c r="A56" s="27"/>
      <c r="B56" s="39">
        <v>307922</v>
      </c>
      <c r="C56" s="23"/>
      <c r="D56" s="43">
        <v>63.91</v>
      </c>
      <c r="E56" s="25"/>
    </row>
    <row r="57" spans="1:6" s="2" customFormat="1" x14ac:dyDescent="0.2">
      <c r="A57" s="27"/>
      <c r="B57" s="39">
        <v>307923</v>
      </c>
      <c r="C57" s="23"/>
      <c r="D57" s="43">
        <v>15741.5</v>
      </c>
      <c r="E57" s="43"/>
      <c r="F57" s="42"/>
    </row>
    <row r="58" spans="1:6" s="2" customFormat="1" x14ac:dyDescent="0.2">
      <c r="A58" s="27"/>
      <c r="B58" s="39">
        <v>307924</v>
      </c>
      <c r="C58" s="23"/>
      <c r="D58" s="43">
        <v>57260.78</v>
      </c>
      <c r="E58" s="43"/>
      <c r="F58" s="42"/>
    </row>
    <row r="59" spans="1:6" s="2" customFormat="1" x14ac:dyDescent="0.2">
      <c r="A59" s="27"/>
      <c r="B59" s="39">
        <v>307928</v>
      </c>
      <c r="C59" s="23"/>
      <c r="D59" s="43">
        <v>1104</v>
      </c>
      <c r="E59" s="43"/>
      <c r="F59" s="42"/>
    </row>
    <row r="60" spans="1:6" s="2" customFormat="1" x14ac:dyDescent="0.2">
      <c r="A60" s="27"/>
      <c r="B60" s="39">
        <v>307929</v>
      </c>
      <c r="C60" s="23"/>
      <c r="D60" s="43">
        <v>2088</v>
      </c>
      <c r="E60" s="43"/>
      <c r="F60" s="42"/>
    </row>
    <row r="61" spans="1:6" s="2" customFormat="1" x14ac:dyDescent="0.2">
      <c r="A61" s="27"/>
      <c r="B61" s="39">
        <v>307930</v>
      </c>
      <c r="C61" s="23"/>
      <c r="D61" s="43">
        <v>1560</v>
      </c>
      <c r="E61" s="43"/>
      <c r="F61" s="42"/>
    </row>
    <row r="62" spans="1:6" s="2" customFormat="1" x14ac:dyDescent="0.2">
      <c r="A62" s="27"/>
      <c r="B62" s="39">
        <v>307931</v>
      </c>
      <c r="C62" s="23"/>
      <c r="D62" s="43">
        <v>9532.7000000000007</v>
      </c>
      <c r="E62" s="43"/>
      <c r="F62" s="42"/>
    </row>
    <row r="63" spans="1:6" s="2" customFormat="1" x14ac:dyDescent="0.2">
      <c r="A63" s="27"/>
      <c r="B63" s="39">
        <v>307932</v>
      </c>
      <c r="C63" s="23"/>
      <c r="D63" s="43">
        <v>380</v>
      </c>
      <c r="E63" s="43"/>
      <c r="F63" s="42"/>
    </row>
    <row r="64" spans="1:6" s="2" customFormat="1" x14ac:dyDescent="0.2">
      <c r="A64" s="27"/>
      <c r="B64" s="39">
        <v>307934</v>
      </c>
      <c r="C64" s="23"/>
      <c r="D64" s="43">
        <v>9480</v>
      </c>
      <c r="E64" s="43"/>
      <c r="F64" s="42"/>
    </row>
    <row r="65" spans="1:6" s="2" customFormat="1" x14ac:dyDescent="0.2">
      <c r="A65" s="27"/>
      <c r="B65" s="39">
        <v>307935</v>
      </c>
      <c r="C65" s="23"/>
      <c r="D65" s="43">
        <v>1200</v>
      </c>
      <c r="E65" s="43"/>
      <c r="F65" s="42"/>
    </row>
    <row r="66" spans="1:6" s="2" customFormat="1" x14ac:dyDescent="0.2">
      <c r="A66" s="27"/>
      <c r="B66" s="39">
        <v>307919</v>
      </c>
      <c r="C66" s="23"/>
      <c r="D66" s="43">
        <v>289.39999999999998</v>
      </c>
      <c r="E66" s="43"/>
      <c r="F66" s="42"/>
    </row>
    <row r="67" spans="1:6" s="2" customFormat="1" x14ac:dyDescent="0.2">
      <c r="A67" s="27"/>
      <c r="B67" s="39">
        <v>307920</v>
      </c>
      <c r="C67" s="23"/>
      <c r="D67" s="43">
        <v>864</v>
      </c>
      <c r="E67" s="43"/>
      <c r="F67" s="42"/>
    </row>
    <row r="68" spans="1:6" s="2" customFormat="1" x14ac:dyDescent="0.2">
      <c r="A68" s="27"/>
      <c r="B68" s="39">
        <v>307936</v>
      </c>
      <c r="C68" s="23"/>
      <c r="D68" s="43">
        <v>1800</v>
      </c>
      <c r="E68" s="43"/>
      <c r="F68" s="42"/>
    </row>
    <row r="69" spans="1:6" s="2" customFormat="1" x14ac:dyDescent="0.2">
      <c r="A69" s="27"/>
      <c r="B69" s="39">
        <v>307937</v>
      </c>
      <c r="C69" s="23"/>
      <c r="D69" s="43">
        <v>92.54</v>
      </c>
      <c r="E69" s="43"/>
      <c r="F69" s="42"/>
    </row>
    <row r="70" spans="1:6" s="2" customFormat="1" x14ac:dyDescent="0.2">
      <c r="A70" s="27"/>
      <c r="B70" s="39">
        <v>307938</v>
      </c>
      <c r="C70" s="23"/>
      <c r="D70" s="43">
        <v>396.2</v>
      </c>
      <c r="E70" s="43"/>
      <c r="F70" s="42"/>
    </row>
    <row r="71" spans="1:6" s="2" customFormat="1" x14ac:dyDescent="0.2">
      <c r="A71" s="27"/>
      <c r="B71" s="23"/>
      <c r="C71" s="23"/>
      <c r="D71" s="25"/>
      <c r="E71" s="25"/>
    </row>
    <row r="72" spans="1:6" s="2" customFormat="1" x14ac:dyDescent="0.2">
      <c r="A72" s="27"/>
      <c r="B72" s="27"/>
      <c r="C72" s="27"/>
      <c r="D72" s="33"/>
      <c r="E72" s="28">
        <f>SUM(D14:D71)</f>
        <v>326218.03999999998</v>
      </c>
    </row>
    <row r="74" spans="1:6" s="2" customFormat="1" ht="13.5" thickBot="1" x14ac:dyDescent="0.25">
      <c r="A74" s="27" t="s">
        <v>14</v>
      </c>
      <c r="B74" s="27"/>
      <c r="C74" s="27"/>
      <c r="D74" s="28"/>
      <c r="E74" s="34">
        <f>+E8-E72</f>
        <v>422292.24000000005</v>
      </c>
    </row>
    <row r="75" spans="1:6" s="2" customFormat="1" ht="13.5" thickTop="1" x14ac:dyDescent="0.2">
      <c r="A75" s="27"/>
      <c r="B75" s="27"/>
      <c r="C75" s="27"/>
      <c r="D75" s="28"/>
      <c r="E75" s="28"/>
    </row>
    <row r="76" spans="1:6" s="2" customFormat="1" x14ac:dyDescent="0.2">
      <c r="A76" s="27" t="s">
        <v>15</v>
      </c>
      <c r="B76" s="27"/>
      <c r="C76" s="27"/>
      <c r="D76" s="28"/>
      <c r="E76" s="28"/>
    </row>
    <row r="79" spans="1:6" s="2" customFormat="1" x14ac:dyDescent="0.2">
      <c r="A79" s="27" t="s">
        <v>16</v>
      </c>
      <c r="B79" s="27"/>
      <c r="C79" s="27"/>
      <c r="D79" s="28"/>
      <c r="E79" s="28"/>
    </row>
    <row r="88" spans="1:5" s="2" customFormat="1" x14ac:dyDescent="0.2">
      <c r="A88" s="27"/>
      <c r="B88" s="27"/>
      <c r="C88" s="27"/>
      <c r="D88" s="28"/>
      <c r="E88" s="28" t="s">
        <v>67</v>
      </c>
    </row>
  </sheetData>
  <printOptions horizontalCentered="1"/>
  <pageMargins left="0.74803149606299213" right="0.74803149606299213" top="0.59055118110236227" bottom="0.59055118110236227" header="0.51181102362204722" footer="0.51181102362204722"/>
  <pageSetup paperSize="9" scale="76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8" sqref="H28"/>
    </sheetView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87"/>
  <sheetViews>
    <sheetView topLeftCell="A40" workbookViewId="0">
      <selection activeCell="G72" sqref="G72"/>
    </sheetView>
  </sheetViews>
  <sheetFormatPr defaultRowHeight="12.75" x14ac:dyDescent="0.2"/>
  <cols>
    <col min="2" max="2" width="10.85546875" customWidth="1"/>
    <col min="3" max="3" width="5.85546875" customWidth="1"/>
    <col min="4" max="4" width="13" style="2" customWidth="1"/>
    <col min="5" max="5" width="12.140625" style="2" customWidth="1"/>
    <col min="6" max="6" width="9.7109375" style="2" bestFit="1" customWidth="1"/>
  </cols>
  <sheetData>
    <row r="1" spans="1:6" ht="15" x14ac:dyDescent="0.25">
      <c r="A1" s="1" t="s">
        <v>0</v>
      </c>
    </row>
    <row r="2" spans="1:6" ht="15" x14ac:dyDescent="0.25">
      <c r="A2" s="1"/>
    </row>
    <row r="3" spans="1:6" ht="15" x14ac:dyDescent="0.25">
      <c r="A3" s="1"/>
    </row>
    <row r="4" spans="1:6" ht="15" x14ac:dyDescent="0.25">
      <c r="A4" s="1" t="s">
        <v>1</v>
      </c>
    </row>
    <row r="6" spans="1:6" x14ac:dyDescent="0.2">
      <c r="A6" s="3" t="s">
        <v>17</v>
      </c>
    </row>
    <row r="7" spans="1:6" x14ac:dyDescent="0.2">
      <c r="A7" s="3"/>
    </row>
    <row r="9" spans="1:6" x14ac:dyDescent="0.2">
      <c r="A9" t="s">
        <v>2</v>
      </c>
      <c r="E9" s="2">
        <v>159187.74</v>
      </c>
      <c r="F9" s="4"/>
    </row>
    <row r="11" spans="1:6" x14ac:dyDescent="0.2">
      <c r="A11" t="s">
        <v>3</v>
      </c>
      <c r="B11" t="s">
        <v>4</v>
      </c>
    </row>
    <row r="12" spans="1:6" x14ac:dyDescent="0.2">
      <c r="D12" s="5"/>
    </row>
    <row r="13" spans="1:6" x14ac:dyDescent="0.2">
      <c r="B13" s="6" t="s">
        <v>5</v>
      </c>
      <c r="D13" s="7" t="s">
        <v>6</v>
      </c>
    </row>
    <row r="15" spans="1:6" x14ac:dyDescent="0.2">
      <c r="B15" s="14" t="s">
        <v>9</v>
      </c>
      <c r="C15" s="8"/>
      <c r="D15" s="9">
        <v>2000</v>
      </c>
    </row>
    <row r="16" spans="1:6" x14ac:dyDescent="0.2">
      <c r="B16" s="14" t="s">
        <v>10</v>
      </c>
      <c r="C16" s="8"/>
      <c r="D16" s="9">
        <v>200</v>
      </c>
    </row>
    <row r="17" spans="1:4" x14ac:dyDescent="0.2">
      <c r="B17" s="14" t="s">
        <v>11</v>
      </c>
      <c r="C17" s="8"/>
      <c r="D17" s="9">
        <v>2400</v>
      </c>
    </row>
    <row r="18" spans="1:4" x14ac:dyDescent="0.2">
      <c r="B18" s="14" t="s">
        <v>12</v>
      </c>
      <c r="C18" s="8"/>
      <c r="D18" s="9">
        <v>247.5</v>
      </c>
    </row>
    <row r="19" spans="1:4" x14ac:dyDescent="0.2">
      <c r="B19" s="15" t="s">
        <v>104</v>
      </c>
      <c r="D19" s="10">
        <v>400</v>
      </c>
    </row>
    <row r="20" spans="1:4" x14ac:dyDescent="0.2">
      <c r="B20" s="14" t="s">
        <v>18</v>
      </c>
      <c r="D20" s="2">
        <v>6261.5</v>
      </c>
    </row>
    <row r="21" spans="1:4" x14ac:dyDescent="0.2">
      <c r="B21" s="14" t="s">
        <v>19</v>
      </c>
      <c r="D21" s="2">
        <v>1200</v>
      </c>
    </row>
    <row r="22" spans="1:4" s="2" customFormat="1" x14ac:dyDescent="0.2">
      <c r="A22"/>
      <c r="B22" s="14" t="s">
        <v>21</v>
      </c>
      <c r="C22"/>
      <c r="D22" s="2">
        <v>2362.5</v>
      </c>
    </row>
    <row r="23" spans="1:4" s="2" customFormat="1" x14ac:dyDescent="0.2">
      <c r="A23"/>
      <c r="B23" s="14" t="s">
        <v>20</v>
      </c>
      <c r="C23"/>
      <c r="D23" s="2">
        <v>860</v>
      </c>
    </row>
    <row r="24" spans="1:4" s="2" customFormat="1" x14ac:dyDescent="0.2">
      <c r="A24"/>
      <c r="B24" s="14" t="s">
        <v>54</v>
      </c>
      <c r="C24"/>
      <c r="D24" s="2">
        <v>4000</v>
      </c>
    </row>
    <row r="25" spans="1:4" s="2" customFormat="1" x14ac:dyDescent="0.2">
      <c r="A25"/>
      <c r="B25" s="14" t="s">
        <v>55</v>
      </c>
      <c r="C25"/>
      <c r="D25" s="2">
        <v>40</v>
      </c>
    </row>
    <row r="26" spans="1:4" s="2" customFormat="1" x14ac:dyDescent="0.2">
      <c r="A26"/>
      <c r="B26" s="14" t="s">
        <v>56</v>
      </c>
      <c r="C26"/>
      <c r="D26" s="2">
        <v>1665</v>
      </c>
    </row>
    <row r="27" spans="1:4" s="2" customFormat="1" x14ac:dyDescent="0.2">
      <c r="A27"/>
      <c r="B27" s="14" t="s">
        <v>22</v>
      </c>
      <c r="C27"/>
      <c r="D27" s="2">
        <v>3203.54</v>
      </c>
    </row>
    <row r="28" spans="1:4" s="2" customFormat="1" x14ac:dyDescent="0.2">
      <c r="A28"/>
      <c r="B28" s="14" t="s">
        <v>52</v>
      </c>
      <c r="C28"/>
      <c r="D28" s="2">
        <v>25000</v>
      </c>
    </row>
    <row r="29" spans="1:4" s="2" customFormat="1" x14ac:dyDescent="0.2">
      <c r="A29"/>
      <c r="B29" s="14" t="s">
        <v>63</v>
      </c>
      <c r="C29"/>
      <c r="D29" s="2">
        <v>2149.94</v>
      </c>
    </row>
    <row r="30" spans="1:4" s="2" customFormat="1" x14ac:dyDescent="0.2">
      <c r="A30"/>
      <c r="B30" s="14" t="s">
        <v>57</v>
      </c>
      <c r="C30"/>
      <c r="D30" s="2">
        <v>832.6</v>
      </c>
    </row>
    <row r="31" spans="1:4" s="2" customFormat="1" x14ac:dyDescent="0.2">
      <c r="A31"/>
      <c r="B31" s="14" t="s">
        <v>58</v>
      </c>
      <c r="C31"/>
      <c r="D31" s="2">
        <v>389.9</v>
      </c>
    </row>
    <row r="32" spans="1:4" s="2" customFormat="1" x14ac:dyDescent="0.2">
      <c r="A32"/>
      <c r="B32" s="14" t="s">
        <v>23</v>
      </c>
      <c r="C32"/>
      <c r="D32" s="2">
        <v>345</v>
      </c>
    </row>
    <row r="33" spans="1:4" s="2" customFormat="1" x14ac:dyDescent="0.2">
      <c r="A33"/>
      <c r="B33" s="14" t="s">
        <v>59</v>
      </c>
      <c r="C33"/>
      <c r="D33" s="2">
        <v>1870</v>
      </c>
    </row>
    <row r="34" spans="1:4" s="2" customFormat="1" x14ac:dyDescent="0.2">
      <c r="A34"/>
      <c r="B34" s="14" t="s">
        <v>60</v>
      </c>
      <c r="C34"/>
      <c r="D34" s="2">
        <v>4760</v>
      </c>
    </row>
    <row r="35" spans="1:4" s="2" customFormat="1" x14ac:dyDescent="0.2">
      <c r="A35"/>
      <c r="B35" s="14" t="s">
        <v>24</v>
      </c>
      <c r="C35"/>
      <c r="D35" s="2">
        <v>108.8</v>
      </c>
    </row>
    <row r="36" spans="1:4" s="2" customFormat="1" x14ac:dyDescent="0.2">
      <c r="A36"/>
      <c r="B36" s="14" t="s">
        <v>25</v>
      </c>
      <c r="C36"/>
      <c r="D36" s="2">
        <v>5750</v>
      </c>
    </row>
    <row r="37" spans="1:4" s="2" customFormat="1" x14ac:dyDescent="0.2">
      <c r="A37"/>
      <c r="B37" s="14" t="s">
        <v>26</v>
      </c>
      <c r="C37"/>
      <c r="D37" s="2">
        <v>450</v>
      </c>
    </row>
    <row r="38" spans="1:4" s="2" customFormat="1" x14ac:dyDescent="0.2">
      <c r="A38"/>
      <c r="B38" s="14" t="s">
        <v>27</v>
      </c>
      <c r="C38"/>
      <c r="D38" s="2">
        <v>500</v>
      </c>
    </row>
    <row r="39" spans="1:4" s="2" customFormat="1" x14ac:dyDescent="0.2">
      <c r="A39"/>
      <c r="B39" s="14" t="s">
        <v>53</v>
      </c>
      <c r="C39"/>
      <c r="D39" s="2">
        <v>1200</v>
      </c>
    </row>
    <row r="40" spans="1:4" s="2" customFormat="1" x14ac:dyDescent="0.2">
      <c r="A40"/>
      <c r="B40" s="14" t="s">
        <v>28</v>
      </c>
      <c r="C40"/>
      <c r="D40" s="2">
        <v>300</v>
      </c>
    </row>
    <row r="41" spans="1:4" s="2" customFormat="1" x14ac:dyDescent="0.2">
      <c r="A41"/>
      <c r="B41" s="13" t="s">
        <v>29</v>
      </c>
      <c r="C41"/>
      <c r="D41" s="2">
        <v>300</v>
      </c>
    </row>
    <row r="42" spans="1:4" s="2" customFormat="1" x14ac:dyDescent="0.2">
      <c r="A42"/>
      <c r="B42" s="14" t="s">
        <v>30</v>
      </c>
      <c r="C42"/>
      <c r="D42" s="2">
        <v>120</v>
      </c>
    </row>
    <row r="43" spans="1:4" s="2" customFormat="1" x14ac:dyDescent="0.2">
      <c r="A43"/>
      <c r="B43" s="14" t="s">
        <v>31</v>
      </c>
      <c r="C43"/>
      <c r="D43" s="2">
        <v>120</v>
      </c>
    </row>
    <row r="44" spans="1:4" s="2" customFormat="1" x14ac:dyDescent="0.2">
      <c r="A44"/>
      <c r="B44" s="14" t="s">
        <v>61</v>
      </c>
      <c r="C44"/>
      <c r="D44" s="2">
        <v>1450</v>
      </c>
    </row>
    <row r="45" spans="1:4" s="2" customFormat="1" x14ac:dyDescent="0.2">
      <c r="A45"/>
      <c r="B45" s="14" t="s">
        <v>32</v>
      </c>
      <c r="C45"/>
      <c r="D45" s="2">
        <v>2260</v>
      </c>
    </row>
    <row r="46" spans="1:4" s="2" customFormat="1" x14ac:dyDescent="0.2">
      <c r="A46"/>
      <c r="B46" s="14" t="s">
        <v>33</v>
      </c>
      <c r="C46"/>
      <c r="D46" s="2">
        <v>4150</v>
      </c>
    </row>
    <row r="47" spans="1:4" s="2" customFormat="1" x14ac:dyDescent="0.2">
      <c r="A47"/>
      <c r="B47" s="14" t="s">
        <v>34</v>
      </c>
      <c r="C47"/>
      <c r="D47" s="2">
        <v>800</v>
      </c>
    </row>
    <row r="48" spans="1:4" s="2" customFormat="1" x14ac:dyDescent="0.2">
      <c r="A48"/>
      <c r="B48" s="14" t="s">
        <v>35</v>
      </c>
      <c r="C48"/>
      <c r="D48" s="2">
        <v>600</v>
      </c>
    </row>
    <row r="49" spans="1:4" s="2" customFormat="1" x14ac:dyDescent="0.2">
      <c r="A49"/>
      <c r="B49" s="14" t="s">
        <v>64</v>
      </c>
      <c r="C49"/>
      <c r="D49" s="2">
        <v>2161</v>
      </c>
    </row>
    <row r="50" spans="1:4" s="2" customFormat="1" x14ac:dyDescent="0.2">
      <c r="A50"/>
      <c r="B50" s="14" t="s">
        <v>65</v>
      </c>
      <c r="C50"/>
      <c r="D50" s="2">
        <v>9430</v>
      </c>
    </row>
    <row r="51" spans="1:4" s="2" customFormat="1" x14ac:dyDescent="0.2">
      <c r="A51"/>
      <c r="B51" s="14" t="s">
        <v>66</v>
      </c>
      <c r="C51"/>
      <c r="D51" s="2">
        <v>541.29999999999995</v>
      </c>
    </row>
    <row r="52" spans="1:4" s="2" customFormat="1" x14ac:dyDescent="0.2">
      <c r="A52"/>
      <c r="B52" s="14" t="s">
        <v>62</v>
      </c>
      <c r="C52"/>
      <c r="D52" s="2">
        <v>1657.41</v>
      </c>
    </row>
    <row r="53" spans="1:4" s="2" customFormat="1" x14ac:dyDescent="0.2">
      <c r="A53"/>
      <c r="B53" s="14" t="s">
        <v>36</v>
      </c>
      <c r="C53"/>
      <c r="D53" s="2">
        <v>2300</v>
      </c>
    </row>
    <row r="54" spans="1:4" s="2" customFormat="1" x14ac:dyDescent="0.2">
      <c r="A54"/>
      <c r="B54" s="14" t="s">
        <v>37</v>
      </c>
      <c r="C54"/>
      <c r="D54" s="2">
        <v>1200</v>
      </c>
    </row>
    <row r="55" spans="1:4" s="2" customFormat="1" x14ac:dyDescent="0.2">
      <c r="A55"/>
      <c r="B55" s="14" t="s">
        <v>38</v>
      </c>
      <c r="C55"/>
      <c r="D55" s="2">
        <v>2000</v>
      </c>
    </row>
    <row r="56" spans="1:4" s="2" customFormat="1" x14ac:dyDescent="0.2">
      <c r="A56"/>
      <c r="B56" s="14" t="s">
        <v>39</v>
      </c>
      <c r="C56"/>
      <c r="D56" s="2">
        <v>1600</v>
      </c>
    </row>
    <row r="57" spans="1:4" s="2" customFormat="1" x14ac:dyDescent="0.2">
      <c r="A57"/>
      <c r="B57" s="14" t="s">
        <v>40</v>
      </c>
      <c r="C57"/>
      <c r="D57" s="2">
        <v>127937.5</v>
      </c>
    </row>
    <row r="58" spans="1:4" s="2" customFormat="1" x14ac:dyDescent="0.2">
      <c r="A58"/>
      <c r="B58" s="14" t="s">
        <v>41</v>
      </c>
      <c r="C58"/>
      <c r="D58" s="2">
        <v>1100</v>
      </c>
    </row>
    <row r="59" spans="1:4" s="2" customFormat="1" x14ac:dyDescent="0.2">
      <c r="A59"/>
      <c r="B59" s="14" t="s">
        <v>42</v>
      </c>
      <c r="C59"/>
      <c r="D59" s="2">
        <v>6400</v>
      </c>
    </row>
    <row r="60" spans="1:4" s="2" customFormat="1" x14ac:dyDescent="0.2">
      <c r="A60"/>
      <c r="B60" s="14" t="s">
        <v>43</v>
      </c>
      <c r="C60"/>
      <c r="D60" s="2">
        <v>8480</v>
      </c>
    </row>
    <row r="61" spans="1:4" s="2" customFormat="1" x14ac:dyDescent="0.2">
      <c r="A61"/>
      <c r="B61" s="14" t="s">
        <v>44</v>
      </c>
      <c r="C61"/>
      <c r="D61" s="2">
        <v>20350</v>
      </c>
    </row>
    <row r="62" spans="1:4" s="2" customFormat="1" x14ac:dyDescent="0.2">
      <c r="A62"/>
      <c r="B62" s="14" t="s">
        <v>45</v>
      </c>
      <c r="C62"/>
      <c r="D62" s="2">
        <v>4851</v>
      </c>
    </row>
    <row r="63" spans="1:4" s="2" customFormat="1" x14ac:dyDescent="0.2">
      <c r="A63"/>
      <c r="B63" s="14" t="s">
        <v>46</v>
      </c>
      <c r="C63"/>
      <c r="D63" s="2">
        <v>3000</v>
      </c>
    </row>
    <row r="64" spans="1:4" s="2" customFormat="1" x14ac:dyDescent="0.2">
      <c r="A64"/>
      <c r="B64" s="14" t="s">
        <v>47</v>
      </c>
      <c r="C64"/>
      <c r="D64" s="2">
        <v>966</v>
      </c>
    </row>
    <row r="65" spans="1:5" s="2" customFormat="1" x14ac:dyDescent="0.2">
      <c r="A65"/>
      <c r="B65" s="14" t="s">
        <v>48</v>
      </c>
      <c r="C65"/>
      <c r="D65" s="2">
        <v>5660</v>
      </c>
    </row>
    <row r="66" spans="1:5" s="2" customFormat="1" x14ac:dyDescent="0.2">
      <c r="A66"/>
      <c r="B66" s="13" t="s">
        <v>49</v>
      </c>
      <c r="C66"/>
      <c r="D66" s="2">
        <v>300</v>
      </c>
    </row>
    <row r="67" spans="1:5" s="2" customFormat="1" x14ac:dyDescent="0.2">
      <c r="A67"/>
      <c r="B67" s="14" t="s">
        <v>50</v>
      </c>
      <c r="C67"/>
      <c r="D67" s="2">
        <v>300</v>
      </c>
    </row>
    <row r="68" spans="1:5" s="2" customFormat="1" x14ac:dyDescent="0.2">
      <c r="A68"/>
      <c r="B68" s="14" t="s">
        <v>51</v>
      </c>
      <c r="C68"/>
      <c r="D68" s="11">
        <v>300</v>
      </c>
    </row>
    <row r="69" spans="1:5" s="2" customFormat="1" x14ac:dyDescent="0.2">
      <c r="A69"/>
      <c r="B69"/>
      <c r="C69"/>
      <c r="D69" s="4"/>
      <c r="E69" s="2">
        <f>SUM(D15:D69)</f>
        <v>278830.49</v>
      </c>
    </row>
    <row r="71" spans="1:5" s="2" customFormat="1" ht="13.5" thickBot="1" x14ac:dyDescent="0.25">
      <c r="A71" t="s">
        <v>14</v>
      </c>
      <c r="B71"/>
      <c r="C71"/>
      <c r="E71" s="12">
        <f>+E9-E69</f>
        <v>-119642.75</v>
      </c>
    </row>
    <row r="72" spans="1:5" s="2" customFormat="1" ht="13.5" thickTop="1" x14ac:dyDescent="0.2">
      <c r="A72"/>
      <c r="B72"/>
      <c r="C72"/>
    </row>
    <row r="75" spans="1:5" s="2" customFormat="1" x14ac:dyDescent="0.2">
      <c r="A75" t="s">
        <v>15</v>
      </c>
      <c r="B75"/>
      <c r="C75"/>
    </row>
    <row r="78" spans="1:5" s="2" customFormat="1" x14ac:dyDescent="0.2">
      <c r="A78" t="s">
        <v>16</v>
      </c>
      <c r="B78"/>
      <c r="C78"/>
    </row>
    <row r="87" spans="5:5" x14ac:dyDescent="0.2">
      <c r="E87" s="2" t="s">
        <v>67</v>
      </c>
    </row>
  </sheetData>
  <sortState ref="B15:D73">
    <sortCondition ref="B15:B73"/>
  </sortState>
  <printOptions horizontalCentered="1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F63"/>
  <sheetViews>
    <sheetView topLeftCell="A28" zoomScaleNormal="100" workbookViewId="0">
      <selection activeCell="F47" sqref="F47"/>
    </sheetView>
  </sheetViews>
  <sheetFormatPr defaultRowHeight="12.75" x14ac:dyDescent="0.2"/>
  <cols>
    <col min="2" max="2" width="10.85546875" customWidth="1"/>
    <col min="3" max="3" width="9.7109375" customWidth="1"/>
    <col min="4" max="4" width="13" style="2" customWidth="1"/>
    <col min="5" max="5" width="12.140625" style="2" customWidth="1"/>
    <col min="6" max="6" width="9.7109375" style="2" bestFit="1" customWidth="1"/>
  </cols>
  <sheetData>
    <row r="1" spans="1:6" ht="15" x14ac:dyDescent="0.25">
      <c r="A1" s="1" t="s">
        <v>0</v>
      </c>
    </row>
    <row r="2" spans="1:6" ht="15" x14ac:dyDescent="0.25">
      <c r="A2" s="1"/>
    </row>
    <row r="3" spans="1:6" ht="15" x14ac:dyDescent="0.25">
      <c r="A3" s="1"/>
    </row>
    <row r="4" spans="1:6" ht="15" x14ac:dyDescent="0.25">
      <c r="A4" s="1" t="s">
        <v>1</v>
      </c>
    </row>
    <row r="6" spans="1:6" x14ac:dyDescent="0.2">
      <c r="A6" s="3" t="s">
        <v>83</v>
      </c>
    </row>
    <row r="7" spans="1:6" x14ac:dyDescent="0.2">
      <c r="A7" s="3"/>
    </row>
    <row r="9" spans="1:6" x14ac:dyDescent="0.2">
      <c r="A9" t="s">
        <v>2</v>
      </c>
      <c r="E9" s="2">
        <v>498610.58</v>
      </c>
      <c r="F9" s="4"/>
    </row>
    <row r="11" spans="1:6" x14ac:dyDescent="0.2">
      <c r="A11" t="s">
        <v>3</v>
      </c>
      <c r="B11" t="s">
        <v>4</v>
      </c>
    </row>
    <row r="12" spans="1:6" x14ac:dyDescent="0.2">
      <c r="D12" s="5"/>
    </row>
    <row r="13" spans="1:6" x14ac:dyDescent="0.2">
      <c r="B13" s="6" t="s">
        <v>5</v>
      </c>
      <c r="D13" s="7" t="s">
        <v>6</v>
      </c>
    </row>
    <row r="14" spans="1:6" x14ac:dyDescent="0.2">
      <c r="B14" s="18"/>
      <c r="C14" s="18"/>
      <c r="D14" s="19"/>
      <c r="E14" s="19"/>
    </row>
    <row r="15" spans="1:6" s="2" customFormat="1" x14ac:dyDescent="0.2">
      <c r="A15"/>
      <c r="B15" s="17" t="s">
        <v>11</v>
      </c>
      <c r="C15" s="17"/>
      <c r="D15" s="20">
        <v>2400</v>
      </c>
      <c r="E15" s="19"/>
    </row>
    <row r="16" spans="1:6" s="2" customFormat="1" x14ac:dyDescent="0.2">
      <c r="A16"/>
      <c r="B16" s="17" t="s">
        <v>12</v>
      </c>
      <c r="C16" s="17"/>
      <c r="D16" s="20">
        <v>247.5</v>
      </c>
      <c r="E16" s="19"/>
    </row>
    <row r="17" spans="1:5" s="2" customFormat="1" x14ac:dyDescent="0.2">
      <c r="A17"/>
      <c r="B17" s="22" t="s">
        <v>104</v>
      </c>
      <c r="C17" s="17"/>
      <c r="D17" s="21">
        <v>400</v>
      </c>
      <c r="E17" s="19"/>
    </row>
    <row r="18" spans="1:5" s="2" customFormat="1" x14ac:dyDescent="0.2">
      <c r="A18"/>
      <c r="B18" s="17" t="s">
        <v>54</v>
      </c>
      <c r="C18" s="17"/>
      <c r="D18" s="19">
        <v>4000</v>
      </c>
      <c r="E18" s="19"/>
    </row>
    <row r="19" spans="1:5" s="2" customFormat="1" x14ac:dyDescent="0.2">
      <c r="A19"/>
      <c r="B19" s="17" t="s">
        <v>55</v>
      </c>
      <c r="C19" s="17"/>
      <c r="D19" s="19">
        <v>40</v>
      </c>
      <c r="E19" s="19"/>
    </row>
    <row r="20" spans="1:5" s="2" customFormat="1" x14ac:dyDescent="0.2">
      <c r="A20"/>
      <c r="B20" s="17" t="s">
        <v>53</v>
      </c>
      <c r="C20" s="17"/>
      <c r="D20" s="19">
        <v>1200</v>
      </c>
      <c r="E20" s="19"/>
    </row>
    <row r="21" spans="1:5" s="2" customFormat="1" x14ac:dyDescent="0.2">
      <c r="A21"/>
      <c r="B21" s="17" t="s">
        <v>32</v>
      </c>
      <c r="C21" s="17"/>
      <c r="D21" s="19">
        <v>2260</v>
      </c>
      <c r="E21" s="19"/>
    </row>
    <row r="22" spans="1:5" s="2" customFormat="1" x14ac:dyDescent="0.2">
      <c r="A22"/>
      <c r="B22" s="17" t="s">
        <v>34</v>
      </c>
      <c r="C22" s="17"/>
      <c r="D22" s="19">
        <v>800</v>
      </c>
      <c r="E22" s="19"/>
    </row>
    <row r="23" spans="1:5" s="2" customFormat="1" x14ac:dyDescent="0.2">
      <c r="A23"/>
      <c r="B23" s="17" t="s">
        <v>38</v>
      </c>
      <c r="C23" s="17"/>
      <c r="D23" s="19">
        <v>2000</v>
      </c>
      <c r="E23" s="19"/>
    </row>
    <row r="24" spans="1:5" s="2" customFormat="1" x14ac:dyDescent="0.2">
      <c r="A24"/>
      <c r="B24" s="17" t="s">
        <v>41</v>
      </c>
      <c r="C24" s="17"/>
      <c r="D24" s="19">
        <v>1100</v>
      </c>
      <c r="E24" s="19"/>
    </row>
    <row r="25" spans="1:5" s="2" customFormat="1" x14ac:dyDescent="0.2">
      <c r="A25"/>
      <c r="B25" s="17" t="s">
        <v>84</v>
      </c>
      <c r="C25" s="18"/>
      <c r="D25" s="19">
        <v>390</v>
      </c>
    </row>
    <row r="26" spans="1:5" s="2" customFormat="1" x14ac:dyDescent="0.2">
      <c r="A26"/>
      <c r="B26" s="14" t="s">
        <v>85</v>
      </c>
      <c r="C26"/>
      <c r="D26" s="2">
        <v>995</v>
      </c>
    </row>
    <row r="27" spans="1:5" s="2" customFormat="1" x14ac:dyDescent="0.2">
      <c r="A27"/>
      <c r="B27" s="14" t="s">
        <v>86</v>
      </c>
      <c r="C27"/>
      <c r="D27" s="2">
        <v>80</v>
      </c>
    </row>
    <row r="28" spans="1:5" s="2" customFormat="1" x14ac:dyDescent="0.2">
      <c r="A28"/>
      <c r="B28" s="14" t="s">
        <v>103</v>
      </c>
      <c r="C28"/>
      <c r="D28" s="2">
        <v>2400</v>
      </c>
    </row>
    <row r="29" spans="1:5" s="2" customFormat="1" x14ac:dyDescent="0.2">
      <c r="A29"/>
      <c r="B29" s="14" t="s">
        <v>87</v>
      </c>
      <c r="C29"/>
      <c r="D29" s="2">
        <v>164</v>
      </c>
    </row>
    <row r="30" spans="1:5" s="2" customFormat="1" x14ac:dyDescent="0.2">
      <c r="A30"/>
      <c r="B30" s="14" t="s">
        <v>88</v>
      </c>
      <c r="C30"/>
      <c r="D30" s="2">
        <v>3000</v>
      </c>
    </row>
    <row r="31" spans="1:5" s="2" customFormat="1" x14ac:dyDescent="0.2">
      <c r="A31"/>
      <c r="B31" s="14" t="s">
        <v>89</v>
      </c>
      <c r="C31"/>
      <c r="D31" s="2">
        <v>300</v>
      </c>
    </row>
    <row r="32" spans="1:5" s="2" customFormat="1" x14ac:dyDescent="0.2">
      <c r="A32"/>
      <c r="B32" s="14" t="s">
        <v>90</v>
      </c>
      <c r="C32"/>
      <c r="D32" s="2">
        <v>27000</v>
      </c>
    </row>
    <row r="33" spans="1:5" s="2" customFormat="1" x14ac:dyDescent="0.2">
      <c r="A33"/>
      <c r="B33" s="14" t="s">
        <v>91</v>
      </c>
      <c r="C33"/>
      <c r="D33" s="2">
        <v>778.31</v>
      </c>
    </row>
    <row r="34" spans="1:5" s="2" customFormat="1" x14ac:dyDescent="0.2">
      <c r="A34"/>
      <c r="B34" s="14" t="s">
        <v>92</v>
      </c>
      <c r="C34"/>
      <c r="D34" s="2">
        <v>6984</v>
      </c>
    </row>
    <row r="35" spans="1:5" s="2" customFormat="1" x14ac:dyDescent="0.2">
      <c r="A35"/>
      <c r="B35" s="14" t="s">
        <v>93</v>
      </c>
      <c r="C35"/>
      <c r="D35" s="2">
        <v>1042</v>
      </c>
    </row>
    <row r="36" spans="1:5" s="2" customFormat="1" x14ac:dyDescent="0.2">
      <c r="A36"/>
      <c r="B36" s="14" t="s">
        <v>94</v>
      </c>
      <c r="C36"/>
      <c r="D36" s="2">
        <v>2385</v>
      </c>
    </row>
    <row r="37" spans="1:5" s="2" customFormat="1" x14ac:dyDescent="0.2">
      <c r="A37"/>
      <c r="B37" s="14" t="s">
        <v>95</v>
      </c>
      <c r="C37"/>
      <c r="D37" s="2">
        <v>1800</v>
      </c>
    </row>
    <row r="38" spans="1:5" s="2" customFormat="1" x14ac:dyDescent="0.2">
      <c r="A38"/>
      <c r="B38" s="14" t="s">
        <v>96</v>
      </c>
      <c r="C38"/>
      <c r="D38" s="2">
        <v>3000</v>
      </c>
    </row>
    <row r="39" spans="1:5" s="2" customFormat="1" x14ac:dyDescent="0.2">
      <c r="A39"/>
      <c r="B39" s="14" t="s">
        <v>97</v>
      </c>
      <c r="C39"/>
      <c r="D39" s="2">
        <v>9600</v>
      </c>
    </row>
    <row r="40" spans="1:5" s="2" customFormat="1" x14ac:dyDescent="0.2">
      <c r="A40"/>
      <c r="B40" s="14" t="s">
        <v>98</v>
      </c>
      <c r="C40"/>
      <c r="D40" s="2">
        <v>126</v>
      </c>
    </row>
    <row r="41" spans="1:5" s="2" customFormat="1" x14ac:dyDescent="0.2">
      <c r="A41"/>
      <c r="B41" s="14" t="s">
        <v>99</v>
      </c>
      <c r="C41"/>
      <c r="D41" s="2">
        <v>1120</v>
      </c>
    </row>
    <row r="42" spans="1:5" s="2" customFormat="1" x14ac:dyDescent="0.2">
      <c r="A42"/>
      <c r="B42" s="14" t="s">
        <v>100</v>
      </c>
      <c r="C42"/>
      <c r="D42" s="2">
        <v>2161</v>
      </c>
    </row>
    <row r="43" spans="1:5" s="2" customFormat="1" x14ac:dyDescent="0.2">
      <c r="A43"/>
      <c r="B43" s="14" t="s">
        <v>101</v>
      </c>
      <c r="C43"/>
      <c r="D43" s="2">
        <v>12583</v>
      </c>
    </row>
    <row r="44" spans="1:5" s="2" customFormat="1" x14ac:dyDescent="0.2">
      <c r="A44"/>
      <c r="B44" s="14" t="s">
        <v>102</v>
      </c>
      <c r="C44"/>
      <c r="D44" s="2">
        <v>541.29999999999995</v>
      </c>
    </row>
    <row r="45" spans="1:5" s="2" customFormat="1" x14ac:dyDescent="0.2">
      <c r="A45"/>
      <c r="B45"/>
      <c r="C45"/>
      <c r="D45" s="4"/>
      <c r="E45" s="2">
        <f>SUM(D15:D44)</f>
        <v>90897.11</v>
      </c>
    </row>
    <row r="48" spans="1:5" s="2" customFormat="1" ht="13.5" thickBot="1" x14ac:dyDescent="0.25">
      <c r="A48" t="s">
        <v>14</v>
      </c>
      <c r="B48"/>
      <c r="C48"/>
      <c r="E48" s="12">
        <f>+E9-E45</f>
        <v>407713.47000000003</v>
      </c>
    </row>
    <row r="49" spans="1:5" s="2" customFormat="1" ht="13.5" thickTop="1" x14ac:dyDescent="0.2">
      <c r="A49"/>
      <c r="B49"/>
      <c r="C49"/>
    </row>
    <row r="51" spans="1:5" s="2" customFormat="1" x14ac:dyDescent="0.2">
      <c r="A51" t="s">
        <v>15</v>
      </c>
      <c r="B51"/>
      <c r="C51"/>
    </row>
    <row r="54" spans="1:5" s="2" customFormat="1" x14ac:dyDescent="0.2">
      <c r="A54" t="s">
        <v>16</v>
      </c>
      <c r="B54"/>
      <c r="C54"/>
    </row>
    <row r="63" spans="1:5" s="2" customFormat="1" x14ac:dyDescent="0.2">
      <c r="A63"/>
      <c r="B63"/>
      <c r="C63"/>
      <c r="E63" s="2" t="s">
        <v>67</v>
      </c>
    </row>
  </sheetData>
  <printOptions horizontalCentered="1"/>
  <pageMargins left="0.74803149606299213" right="0.74803149606299213" top="0.59055118110236227" bottom="0.59055118110236227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F67"/>
  <sheetViews>
    <sheetView topLeftCell="A13" zoomScaleNormal="100" workbookViewId="0">
      <selection activeCell="B30" sqref="B30"/>
    </sheetView>
  </sheetViews>
  <sheetFormatPr defaultRowHeight="12.75" x14ac:dyDescent="0.2"/>
  <cols>
    <col min="1" max="1" width="9.140625" style="27"/>
    <col min="2" max="2" width="10.85546875" style="27" customWidth="1"/>
    <col min="3" max="3" width="9.7109375" style="27" customWidth="1"/>
    <col min="4" max="4" width="13" style="28" customWidth="1"/>
    <col min="5" max="5" width="12.140625" style="28" customWidth="1"/>
    <col min="6" max="6" width="9.7109375" style="2" bestFit="1" customWidth="1"/>
  </cols>
  <sheetData>
    <row r="1" spans="1:6" x14ac:dyDescent="0.2">
      <c r="A1" s="3" t="s">
        <v>0</v>
      </c>
    </row>
    <row r="2" spans="1:6" x14ac:dyDescent="0.2">
      <c r="A2" s="3"/>
    </row>
    <row r="3" spans="1:6" x14ac:dyDescent="0.2">
      <c r="A3" s="3"/>
    </row>
    <row r="4" spans="1:6" x14ac:dyDescent="0.2">
      <c r="A4" s="3" t="s">
        <v>1</v>
      </c>
    </row>
    <row r="6" spans="1:6" x14ac:dyDescent="0.2">
      <c r="A6" s="3" t="s">
        <v>133</v>
      </c>
    </row>
    <row r="7" spans="1:6" x14ac:dyDescent="0.2">
      <c r="A7" s="3"/>
    </row>
    <row r="9" spans="1:6" x14ac:dyDescent="0.2">
      <c r="A9" s="27" t="s">
        <v>2</v>
      </c>
      <c r="E9" s="28">
        <v>186341.53</v>
      </c>
      <c r="F9" s="4"/>
    </row>
    <row r="11" spans="1:6" x14ac:dyDescent="0.2">
      <c r="A11" s="27" t="s">
        <v>3</v>
      </c>
      <c r="B11" s="27" t="s">
        <v>4</v>
      </c>
    </row>
    <row r="12" spans="1:6" x14ac:dyDescent="0.2">
      <c r="D12" s="30"/>
    </row>
    <row r="13" spans="1:6" x14ac:dyDescent="0.2">
      <c r="B13" s="31" t="s">
        <v>5</v>
      </c>
      <c r="D13" s="32" t="s">
        <v>6</v>
      </c>
    </row>
    <row r="14" spans="1:6" x14ac:dyDescent="0.2">
      <c r="B14" s="29"/>
      <c r="C14" s="29"/>
      <c r="D14" s="25"/>
      <c r="E14" s="25"/>
    </row>
    <row r="15" spans="1:6" s="2" customFormat="1" x14ac:dyDescent="0.2">
      <c r="A15" s="27"/>
      <c r="B15" s="28"/>
      <c r="C15" s="28"/>
      <c r="D15" s="28"/>
      <c r="E15" s="25"/>
    </row>
    <row r="16" spans="1:6" s="2" customFormat="1" x14ac:dyDescent="0.2">
      <c r="A16" s="27"/>
      <c r="B16" s="23" t="s">
        <v>12</v>
      </c>
      <c r="C16" s="23"/>
      <c r="D16" s="24">
        <v>247.5</v>
      </c>
      <c r="E16" s="25"/>
    </row>
    <row r="17" spans="1:5" s="2" customFormat="1" x14ac:dyDescent="0.2">
      <c r="A17" s="27"/>
      <c r="B17" s="23" t="s">
        <v>104</v>
      </c>
      <c r="C17" s="23"/>
      <c r="D17" s="25">
        <v>400</v>
      </c>
      <c r="E17" s="25"/>
    </row>
    <row r="18" spans="1:5" s="2" customFormat="1" x14ac:dyDescent="0.2">
      <c r="A18" s="27"/>
      <c r="B18" s="23" t="s">
        <v>107</v>
      </c>
      <c r="C18" s="23"/>
      <c r="D18" s="25">
        <v>305.89999999999998</v>
      </c>
      <c r="E18" s="25"/>
    </row>
    <row r="19" spans="1:5" s="2" customFormat="1" x14ac:dyDescent="0.2">
      <c r="A19" s="27"/>
      <c r="B19" s="23" t="s">
        <v>108</v>
      </c>
      <c r="C19" s="23"/>
      <c r="D19" s="25">
        <v>6600</v>
      </c>
      <c r="E19" s="25"/>
    </row>
    <row r="20" spans="1:5" s="2" customFormat="1" x14ac:dyDescent="0.2">
      <c r="A20" s="27"/>
      <c r="B20" s="23" t="s">
        <v>106</v>
      </c>
      <c r="C20" s="23"/>
      <c r="D20" s="25">
        <v>1600</v>
      </c>
      <c r="E20" s="25"/>
    </row>
    <row r="21" spans="1:5" s="2" customFormat="1" x14ac:dyDescent="0.2">
      <c r="A21" s="27"/>
      <c r="B21" s="23" t="s">
        <v>105</v>
      </c>
      <c r="C21" s="23"/>
      <c r="D21" s="25">
        <v>3100</v>
      </c>
      <c r="E21" s="25"/>
    </row>
    <row r="22" spans="1:5" s="2" customFormat="1" x14ac:dyDescent="0.2">
      <c r="A22" s="27"/>
      <c r="B22" s="23" t="s">
        <v>109</v>
      </c>
      <c r="C22" s="23"/>
      <c r="D22" s="25">
        <v>667.45</v>
      </c>
      <c r="E22" s="25"/>
    </row>
    <row r="23" spans="1:5" s="2" customFormat="1" x14ac:dyDescent="0.2">
      <c r="A23" s="27"/>
      <c r="B23" s="23" t="s">
        <v>111</v>
      </c>
      <c r="C23" s="29"/>
      <c r="D23" s="25">
        <v>300</v>
      </c>
      <c r="E23" s="25"/>
    </row>
    <row r="24" spans="1:5" s="2" customFormat="1" x14ac:dyDescent="0.2">
      <c r="A24" s="27"/>
      <c r="B24" s="26" t="s">
        <v>112</v>
      </c>
      <c r="C24" s="27"/>
      <c r="D24" s="28">
        <v>300</v>
      </c>
      <c r="E24" s="25"/>
    </row>
    <row r="25" spans="1:5" s="2" customFormat="1" x14ac:dyDescent="0.2">
      <c r="A25" s="27"/>
      <c r="B25" s="26" t="s">
        <v>113</v>
      </c>
      <c r="C25" s="27"/>
      <c r="D25" s="28">
        <v>17180</v>
      </c>
      <c r="E25" s="28"/>
    </row>
    <row r="26" spans="1:5" s="2" customFormat="1" x14ac:dyDescent="0.2">
      <c r="A26" s="27"/>
      <c r="B26" s="26" t="s">
        <v>113</v>
      </c>
      <c r="C26" s="27"/>
      <c r="D26" s="28">
        <v>6682</v>
      </c>
      <c r="E26" s="28"/>
    </row>
    <row r="27" spans="1:5" s="2" customFormat="1" x14ac:dyDescent="0.2">
      <c r="A27" s="27"/>
      <c r="B27" s="23" t="s">
        <v>110</v>
      </c>
      <c r="C27" s="23"/>
      <c r="D27" s="25">
        <v>1400</v>
      </c>
      <c r="E27" s="25"/>
    </row>
    <row r="28" spans="1:5" s="2" customFormat="1" x14ac:dyDescent="0.2">
      <c r="A28" s="27"/>
      <c r="B28" s="26" t="s">
        <v>114</v>
      </c>
      <c r="C28" s="27"/>
      <c r="D28" s="28">
        <v>1470</v>
      </c>
      <c r="E28" s="28"/>
    </row>
    <row r="29" spans="1:5" s="2" customFormat="1" x14ac:dyDescent="0.2">
      <c r="A29" s="27"/>
      <c r="B29" s="26" t="s">
        <v>143</v>
      </c>
      <c r="C29" s="28"/>
      <c r="D29" s="28">
        <v>25.97</v>
      </c>
      <c r="E29" s="28"/>
    </row>
    <row r="30" spans="1:5" s="2" customFormat="1" x14ac:dyDescent="0.2">
      <c r="A30" s="27"/>
      <c r="B30" s="26" t="s">
        <v>115</v>
      </c>
      <c r="C30" s="27"/>
      <c r="D30" s="28">
        <v>200</v>
      </c>
      <c r="E30" s="28"/>
    </row>
    <row r="31" spans="1:5" s="2" customFormat="1" x14ac:dyDescent="0.2">
      <c r="A31" s="27"/>
      <c r="B31" s="26" t="s">
        <v>116</v>
      </c>
      <c r="C31" s="27"/>
      <c r="D31" s="28">
        <v>132.77000000000001</v>
      </c>
      <c r="E31" s="28"/>
    </row>
    <row r="32" spans="1:5" s="2" customFormat="1" x14ac:dyDescent="0.2">
      <c r="A32" s="27"/>
      <c r="B32" s="26" t="s">
        <v>117</v>
      </c>
      <c r="C32" s="27"/>
      <c r="D32" s="28">
        <v>1191.6300000000001</v>
      </c>
      <c r="E32" s="28"/>
    </row>
    <row r="33" spans="1:5" s="2" customFormat="1" x14ac:dyDescent="0.2">
      <c r="A33" s="27"/>
      <c r="B33" s="26" t="s">
        <v>118</v>
      </c>
      <c r="C33" s="27"/>
      <c r="D33" s="28">
        <v>269.54000000000002</v>
      </c>
      <c r="E33" s="28"/>
    </row>
    <row r="34" spans="1:5" s="2" customFormat="1" x14ac:dyDescent="0.2">
      <c r="A34" s="27"/>
      <c r="B34" s="26" t="s">
        <v>128</v>
      </c>
      <c r="C34" s="27"/>
      <c r="D34" s="28">
        <v>1200</v>
      </c>
      <c r="E34" s="28"/>
    </row>
    <row r="35" spans="1:5" s="2" customFormat="1" x14ac:dyDescent="0.2">
      <c r="A35" s="27"/>
      <c r="B35" s="26" t="s">
        <v>119</v>
      </c>
      <c r="C35" s="27"/>
      <c r="D35" s="28">
        <v>1445</v>
      </c>
      <c r="E35" s="28"/>
    </row>
    <row r="36" spans="1:5" s="2" customFormat="1" x14ac:dyDescent="0.2">
      <c r="A36" s="27"/>
      <c r="B36" s="26" t="s">
        <v>120</v>
      </c>
      <c r="C36" s="27"/>
      <c r="D36" s="28">
        <v>2400</v>
      </c>
      <c r="E36" s="28"/>
    </row>
    <row r="37" spans="1:5" s="2" customFormat="1" x14ac:dyDescent="0.2">
      <c r="A37" s="27"/>
      <c r="B37" s="26" t="s">
        <v>121</v>
      </c>
      <c r="C37" s="27"/>
      <c r="D37" s="28">
        <v>8675</v>
      </c>
      <c r="E37" s="28"/>
    </row>
    <row r="38" spans="1:5" s="2" customFormat="1" x14ac:dyDescent="0.2">
      <c r="A38" s="27"/>
      <c r="B38" s="26" t="s">
        <v>122</v>
      </c>
      <c r="C38" s="27"/>
      <c r="D38" s="28">
        <v>5000</v>
      </c>
      <c r="E38" s="28"/>
    </row>
    <row r="39" spans="1:5" s="2" customFormat="1" x14ac:dyDescent="0.2">
      <c r="A39" s="27"/>
      <c r="B39" s="26" t="s">
        <v>123</v>
      </c>
      <c r="C39" s="27"/>
      <c r="D39" s="28">
        <v>698.5</v>
      </c>
      <c r="E39" s="28"/>
    </row>
    <row r="40" spans="1:5" s="2" customFormat="1" x14ac:dyDescent="0.2">
      <c r="A40" s="27"/>
      <c r="B40" s="26" t="s">
        <v>124</v>
      </c>
      <c r="C40" s="27"/>
      <c r="D40" s="28">
        <v>5000</v>
      </c>
      <c r="E40" s="28"/>
    </row>
    <row r="41" spans="1:5" s="2" customFormat="1" x14ac:dyDescent="0.2">
      <c r="A41" s="27"/>
      <c r="B41" s="26" t="s">
        <v>125</v>
      </c>
      <c r="C41" s="27"/>
      <c r="D41" s="28">
        <v>2412.75</v>
      </c>
      <c r="E41" s="28"/>
    </row>
    <row r="42" spans="1:5" s="2" customFormat="1" x14ac:dyDescent="0.2">
      <c r="A42" s="27"/>
      <c r="B42" s="26" t="s">
        <v>126</v>
      </c>
      <c r="C42" s="27"/>
      <c r="D42" s="28">
        <v>2362.5</v>
      </c>
      <c r="E42" s="28"/>
    </row>
    <row r="43" spans="1:5" s="2" customFormat="1" x14ac:dyDescent="0.2">
      <c r="A43" s="27"/>
      <c r="B43" s="26" t="s">
        <v>127</v>
      </c>
      <c r="C43" s="27"/>
      <c r="D43" s="28">
        <v>1000</v>
      </c>
      <c r="E43" s="28"/>
    </row>
    <row r="44" spans="1:5" s="2" customFormat="1" x14ac:dyDescent="0.2">
      <c r="A44" s="27"/>
      <c r="B44" s="26" t="s">
        <v>129</v>
      </c>
      <c r="C44" s="27"/>
      <c r="D44" s="28">
        <v>650</v>
      </c>
      <c r="E44" s="28"/>
    </row>
    <row r="45" spans="1:5" s="2" customFormat="1" x14ac:dyDescent="0.2">
      <c r="A45" s="27"/>
      <c r="B45" s="26" t="s">
        <v>130</v>
      </c>
      <c r="C45" s="27"/>
      <c r="D45" s="28">
        <v>3009</v>
      </c>
      <c r="E45" s="28"/>
    </row>
    <row r="46" spans="1:5" s="2" customFormat="1" x14ac:dyDescent="0.2">
      <c r="A46" s="27"/>
      <c r="B46" s="26" t="s">
        <v>131</v>
      </c>
      <c r="C46" s="27"/>
      <c r="D46" s="28">
        <v>12318</v>
      </c>
      <c r="E46" s="28"/>
    </row>
    <row r="47" spans="1:5" s="2" customFormat="1" x14ac:dyDescent="0.2">
      <c r="A47" s="27"/>
      <c r="B47" s="26" t="s">
        <v>132</v>
      </c>
      <c r="C47" s="27"/>
      <c r="D47" s="28">
        <v>786.6</v>
      </c>
      <c r="E47" s="28"/>
    </row>
    <row r="48" spans="1:5" s="2" customFormat="1" x14ac:dyDescent="0.2">
      <c r="A48" s="27"/>
      <c r="B48" s="26"/>
      <c r="C48" s="27"/>
      <c r="D48" s="28"/>
      <c r="E48" s="28"/>
    </row>
    <row r="49" spans="1:5" s="2" customFormat="1" x14ac:dyDescent="0.2">
      <c r="A49" s="27"/>
      <c r="B49" s="27"/>
      <c r="C49" s="27"/>
      <c r="D49" s="33"/>
      <c r="E49" s="28">
        <f>SUM(D16:D48)</f>
        <v>89030.11</v>
      </c>
    </row>
    <row r="52" spans="1:5" s="2" customFormat="1" ht="13.5" thickBot="1" x14ac:dyDescent="0.25">
      <c r="A52" s="27" t="s">
        <v>14</v>
      </c>
      <c r="B52" s="27"/>
      <c r="C52" s="27"/>
      <c r="D52" s="28"/>
      <c r="E52" s="34">
        <f>+E9-E49</f>
        <v>97311.42</v>
      </c>
    </row>
    <row r="53" spans="1:5" s="2" customFormat="1" ht="13.5" thickTop="1" x14ac:dyDescent="0.2">
      <c r="A53" s="27"/>
      <c r="B53" s="27"/>
      <c r="C53" s="27"/>
      <c r="D53" s="28"/>
      <c r="E53" s="28"/>
    </row>
    <row r="55" spans="1:5" s="2" customFormat="1" x14ac:dyDescent="0.2">
      <c r="A55" s="27" t="s">
        <v>15</v>
      </c>
      <c r="B55" s="27"/>
      <c r="C55" s="27"/>
      <c r="D55" s="28"/>
      <c r="E55" s="28"/>
    </row>
    <row r="58" spans="1:5" s="2" customFormat="1" x14ac:dyDescent="0.2">
      <c r="A58" s="27" t="s">
        <v>16</v>
      </c>
      <c r="B58" s="27"/>
      <c r="C58" s="27"/>
      <c r="D58" s="28"/>
      <c r="E58" s="28"/>
    </row>
    <row r="67" spans="1:5" s="2" customFormat="1" x14ac:dyDescent="0.2">
      <c r="A67" s="27"/>
      <c r="B67" s="27"/>
      <c r="C67" s="27"/>
      <c r="D67" s="28"/>
      <c r="E67" s="28" t="s">
        <v>67</v>
      </c>
    </row>
  </sheetData>
  <sortState ref="A16:F49">
    <sortCondition ref="B16:B49"/>
  </sortState>
  <printOptions horizontalCentered="1"/>
  <pageMargins left="0.74803149606299213" right="0.74803149606299213" top="0.59055118110236227" bottom="0.59055118110236227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zoomScaleNormal="100" workbookViewId="0">
      <selection activeCell="I10" sqref="I10"/>
    </sheetView>
  </sheetViews>
  <sheetFormatPr defaultRowHeight="12.75" x14ac:dyDescent="0.2"/>
  <cols>
    <col min="1" max="1" width="9.140625" style="27"/>
    <col min="2" max="2" width="10.85546875" style="27" customWidth="1"/>
    <col min="3" max="3" width="9.7109375" style="27" customWidth="1"/>
    <col min="4" max="4" width="13" style="28" customWidth="1"/>
    <col min="5" max="5" width="12.140625" style="28" customWidth="1"/>
    <col min="6" max="6" width="9.7109375" style="2" bestFit="1" customWidth="1"/>
  </cols>
  <sheetData>
    <row r="1" spans="1:6" x14ac:dyDescent="0.2">
      <c r="A1" s="3" t="s">
        <v>0</v>
      </c>
    </row>
    <row r="2" spans="1:6" x14ac:dyDescent="0.2">
      <c r="A2" s="3"/>
    </row>
    <row r="3" spans="1:6" x14ac:dyDescent="0.2">
      <c r="A3" s="3"/>
    </row>
    <row r="4" spans="1:6" x14ac:dyDescent="0.2">
      <c r="A4" s="3" t="s">
        <v>1</v>
      </c>
    </row>
    <row r="6" spans="1:6" x14ac:dyDescent="0.2">
      <c r="A6" s="3" t="s">
        <v>134</v>
      </c>
    </row>
    <row r="7" spans="1:6" x14ac:dyDescent="0.2">
      <c r="A7" s="3"/>
    </row>
    <row r="9" spans="1:6" x14ac:dyDescent="0.2">
      <c r="A9" s="27" t="s">
        <v>2</v>
      </c>
      <c r="E9" s="28">
        <v>42219.13</v>
      </c>
      <c r="F9" s="4"/>
    </row>
    <row r="11" spans="1:6" x14ac:dyDescent="0.2">
      <c r="A11" s="27" t="s">
        <v>3</v>
      </c>
      <c r="B11" s="27" t="s">
        <v>4</v>
      </c>
    </row>
    <row r="12" spans="1:6" x14ac:dyDescent="0.2">
      <c r="D12" s="30"/>
    </row>
    <row r="13" spans="1:6" x14ac:dyDescent="0.2">
      <c r="B13" s="31" t="s">
        <v>5</v>
      </c>
      <c r="D13" s="32" t="s">
        <v>6</v>
      </c>
    </row>
    <row r="14" spans="1:6" x14ac:dyDescent="0.2">
      <c r="B14" s="29"/>
      <c r="C14" s="29"/>
      <c r="D14" s="25"/>
      <c r="E14" s="25"/>
    </row>
    <row r="15" spans="1:6" s="2" customFormat="1" x14ac:dyDescent="0.2">
      <c r="A15" s="27"/>
      <c r="B15" s="28"/>
      <c r="C15" s="28"/>
      <c r="D15" s="28"/>
      <c r="E15" s="25"/>
    </row>
    <row r="16" spans="1:6" s="2" customFormat="1" x14ac:dyDescent="0.2">
      <c r="A16" s="27"/>
      <c r="B16" s="23" t="s">
        <v>12</v>
      </c>
      <c r="C16" s="23"/>
      <c r="D16" s="24">
        <v>247.5</v>
      </c>
      <c r="E16" s="25"/>
    </row>
    <row r="17" spans="1:5" s="2" customFormat="1" x14ac:dyDescent="0.2">
      <c r="A17" s="27"/>
      <c r="B17" s="23" t="s">
        <v>104</v>
      </c>
      <c r="C17" s="23"/>
      <c r="D17" s="25">
        <v>400</v>
      </c>
      <c r="E17" s="25"/>
    </row>
    <row r="18" spans="1:5" s="2" customFormat="1" x14ac:dyDescent="0.2">
      <c r="A18" s="27"/>
      <c r="B18" s="23" t="s">
        <v>106</v>
      </c>
      <c r="C18" s="23"/>
      <c r="D18" s="25">
        <v>1600</v>
      </c>
      <c r="E18" s="25"/>
    </row>
    <row r="19" spans="1:5" s="2" customFormat="1" x14ac:dyDescent="0.2">
      <c r="A19" s="27"/>
      <c r="B19" s="23" t="s">
        <v>105</v>
      </c>
      <c r="C19" s="23"/>
      <c r="D19" s="25">
        <v>3100</v>
      </c>
      <c r="E19" s="25"/>
    </row>
    <row r="20" spans="1:5" s="2" customFormat="1" x14ac:dyDescent="0.2">
      <c r="A20" s="27"/>
      <c r="B20" s="23" t="s">
        <v>109</v>
      </c>
      <c r="C20" s="23"/>
      <c r="D20" s="25">
        <v>667.45</v>
      </c>
      <c r="E20" s="25"/>
    </row>
    <row r="21" spans="1:5" s="2" customFormat="1" x14ac:dyDescent="0.2">
      <c r="A21" s="27"/>
      <c r="B21" s="26" t="s">
        <v>128</v>
      </c>
      <c r="C21" s="27"/>
      <c r="D21" s="28">
        <v>1200</v>
      </c>
      <c r="E21" s="25"/>
    </row>
    <row r="22" spans="1:5" s="2" customFormat="1" x14ac:dyDescent="0.2">
      <c r="A22" s="27"/>
      <c r="B22" s="26" t="s">
        <v>120</v>
      </c>
      <c r="C22" s="27"/>
      <c r="D22" s="28">
        <v>2400</v>
      </c>
      <c r="E22" s="25"/>
    </row>
    <row r="23" spans="1:5" s="2" customFormat="1" x14ac:dyDescent="0.2">
      <c r="A23" s="27"/>
      <c r="B23" s="35" t="s">
        <v>135</v>
      </c>
      <c r="D23" s="2">
        <v>240</v>
      </c>
      <c r="E23" s="25"/>
    </row>
    <row r="24" spans="1:5" s="2" customFormat="1" x14ac:dyDescent="0.2">
      <c r="A24" s="27"/>
      <c r="B24" s="26" t="s">
        <v>136</v>
      </c>
      <c r="C24" s="27"/>
      <c r="D24" s="28">
        <v>396</v>
      </c>
      <c r="E24" s="25"/>
    </row>
    <row r="25" spans="1:5" s="2" customFormat="1" x14ac:dyDescent="0.2">
      <c r="A25" s="27"/>
      <c r="B25" s="26" t="s">
        <v>137</v>
      </c>
      <c r="C25" s="27"/>
      <c r="D25" s="28">
        <v>113.7</v>
      </c>
      <c r="E25" s="28"/>
    </row>
    <row r="26" spans="1:5" s="2" customFormat="1" x14ac:dyDescent="0.2">
      <c r="A26" s="27"/>
      <c r="B26" s="26" t="s">
        <v>138</v>
      </c>
      <c r="C26" s="27"/>
      <c r="D26" s="28">
        <v>2300</v>
      </c>
      <c r="E26" s="28"/>
    </row>
    <row r="27" spans="1:5" s="2" customFormat="1" x14ac:dyDescent="0.2">
      <c r="A27" s="27"/>
      <c r="B27" s="23" t="s">
        <v>144</v>
      </c>
      <c r="C27" s="23"/>
      <c r="D27" s="25">
        <v>3001</v>
      </c>
      <c r="E27" s="25"/>
    </row>
    <row r="28" spans="1:5" s="2" customFormat="1" x14ac:dyDescent="0.2">
      <c r="A28" s="27"/>
      <c r="B28" s="26" t="s">
        <v>145</v>
      </c>
      <c r="C28" s="27"/>
      <c r="D28" s="28">
        <v>12537</v>
      </c>
      <c r="E28" s="28"/>
    </row>
    <row r="29" spans="1:5" s="2" customFormat="1" x14ac:dyDescent="0.2">
      <c r="A29" s="27"/>
      <c r="B29" s="26" t="s">
        <v>146</v>
      </c>
      <c r="C29" s="28"/>
      <c r="D29" s="28">
        <v>791.1</v>
      </c>
      <c r="E29" s="28"/>
    </row>
    <row r="30" spans="1:5" s="2" customFormat="1" x14ac:dyDescent="0.2">
      <c r="A30" s="27"/>
      <c r="B30" s="26" t="s">
        <v>139</v>
      </c>
      <c r="C30" s="27"/>
      <c r="D30" s="28">
        <v>766.06</v>
      </c>
      <c r="E30" s="28"/>
    </row>
    <row r="31" spans="1:5" s="2" customFormat="1" x14ac:dyDescent="0.2">
      <c r="A31" s="27"/>
      <c r="B31" s="26" t="s">
        <v>140</v>
      </c>
      <c r="C31" s="27"/>
      <c r="D31" s="28">
        <v>1285.54</v>
      </c>
      <c r="E31" s="28"/>
    </row>
    <row r="32" spans="1:5" s="2" customFormat="1" x14ac:dyDescent="0.2">
      <c r="A32" s="27"/>
      <c r="B32" s="26" t="s">
        <v>141</v>
      </c>
      <c r="C32" s="27"/>
      <c r="D32" s="28">
        <v>162</v>
      </c>
      <c r="E32" s="28"/>
    </row>
    <row r="33" spans="1:5" s="2" customFormat="1" x14ac:dyDescent="0.2">
      <c r="A33" s="27"/>
      <c r="B33" s="26" t="s">
        <v>142</v>
      </c>
      <c r="C33" s="27"/>
      <c r="D33" s="28">
        <v>380</v>
      </c>
      <c r="E33" s="28"/>
    </row>
    <row r="34" spans="1:5" s="2" customFormat="1" x14ac:dyDescent="0.2">
      <c r="A34" s="27"/>
      <c r="B34" s="26"/>
      <c r="C34" s="27"/>
      <c r="D34" s="28"/>
      <c r="E34" s="28"/>
    </row>
    <row r="35" spans="1:5" s="2" customFormat="1" x14ac:dyDescent="0.2">
      <c r="A35" s="27"/>
      <c r="B35" s="27"/>
      <c r="C35" s="27"/>
      <c r="D35" s="33"/>
      <c r="E35" s="28">
        <f>SUM(D16:D33)</f>
        <v>31587.350000000002</v>
      </c>
    </row>
    <row r="36" spans="1:5" s="2" customFormat="1" x14ac:dyDescent="0.2">
      <c r="A36" s="27"/>
      <c r="B36" s="27"/>
      <c r="C36" s="27"/>
      <c r="D36" s="33"/>
      <c r="E36" s="28"/>
    </row>
    <row r="40" spans="1:5" s="2" customFormat="1" ht="13.5" thickBot="1" x14ac:dyDescent="0.25">
      <c r="A40" s="27" t="s">
        <v>14</v>
      </c>
      <c r="B40" s="27"/>
      <c r="C40" s="27"/>
      <c r="D40" s="28"/>
      <c r="E40" s="34">
        <f>+E9-E35+E37</f>
        <v>10631.779999999995</v>
      </c>
    </row>
    <row r="41" spans="1:5" s="2" customFormat="1" ht="13.5" thickTop="1" x14ac:dyDescent="0.2">
      <c r="A41" s="27"/>
      <c r="B41" s="27"/>
      <c r="C41" s="27"/>
      <c r="D41" s="28"/>
      <c r="E41" s="28"/>
    </row>
    <row r="43" spans="1:5" s="2" customFormat="1" x14ac:dyDescent="0.2">
      <c r="A43" s="27" t="s">
        <v>15</v>
      </c>
      <c r="B43" s="27"/>
      <c r="C43" s="27"/>
      <c r="D43" s="28"/>
      <c r="E43" s="28"/>
    </row>
    <row r="46" spans="1:5" s="2" customFormat="1" x14ac:dyDescent="0.2">
      <c r="A46" s="27" t="s">
        <v>16</v>
      </c>
      <c r="B46" s="27"/>
      <c r="C46" s="27"/>
      <c r="D46" s="28"/>
      <c r="E46" s="28"/>
    </row>
    <row r="55" spans="1:5" s="2" customFormat="1" x14ac:dyDescent="0.2">
      <c r="A55" s="27"/>
      <c r="B55" s="27"/>
      <c r="C55" s="27"/>
      <c r="D55" s="28"/>
      <c r="E55" s="28" t="s">
        <v>67</v>
      </c>
    </row>
  </sheetData>
  <printOptions horizontalCentered="1"/>
  <pageMargins left="0.74803149606299213" right="0.74803149606299213" top="0.59055118110236227" bottom="0.59055118110236227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zoomScaleNormal="100" workbookViewId="0">
      <selection activeCell="B29" sqref="B29:E29"/>
    </sheetView>
  </sheetViews>
  <sheetFormatPr defaultRowHeight="12.75" x14ac:dyDescent="0.2"/>
  <cols>
    <col min="1" max="1" width="9.140625" style="27"/>
    <col min="2" max="2" width="10.85546875" style="27" customWidth="1"/>
    <col min="3" max="3" width="9.7109375" style="27" customWidth="1"/>
    <col min="4" max="4" width="13" style="28" customWidth="1"/>
    <col min="5" max="5" width="12.140625" style="28" customWidth="1"/>
    <col min="6" max="6" width="9.7109375" style="2" bestFit="1" customWidth="1"/>
  </cols>
  <sheetData>
    <row r="1" spans="1:6" x14ac:dyDescent="0.2">
      <c r="A1" s="3" t="s">
        <v>0</v>
      </c>
    </row>
    <row r="2" spans="1:6" x14ac:dyDescent="0.2">
      <c r="A2" s="3"/>
    </row>
    <row r="3" spans="1:6" x14ac:dyDescent="0.2">
      <c r="A3" s="3"/>
    </row>
    <row r="4" spans="1:6" x14ac:dyDescent="0.2">
      <c r="A4" s="3" t="s">
        <v>1</v>
      </c>
    </row>
    <row r="6" spans="1:6" x14ac:dyDescent="0.2">
      <c r="A6" s="3" t="s">
        <v>147</v>
      </c>
    </row>
    <row r="7" spans="1:6" x14ac:dyDescent="0.2">
      <c r="A7" s="3"/>
    </row>
    <row r="9" spans="1:6" x14ac:dyDescent="0.2">
      <c r="A9" s="27" t="s">
        <v>2</v>
      </c>
      <c r="E9" s="28">
        <v>298886.63</v>
      </c>
      <c r="F9" s="4"/>
    </row>
    <row r="11" spans="1:6" x14ac:dyDescent="0.2">
      <c r="A11" s="27" t="s">
        <v>3</v>
      </c>
      <c r="B11" s="27" t="s">
        <v>4</v>
      </c>
    </row>
    <row r="12" spans="1:6" x14ac:dyDescent="0.2">
      <c r="D12" s="30"/>
    </row>
    <row r="13" spans="1:6" x14ac:dyDescent="0.2">
      <c r="B13" s="31" t="s">
        <v>5</v>
      </c>
      <c r="D13" s="32" t="s">
        <v>6</v>
      </c>
    </row>
    <row r="14" spans="1:6" x14ac:dyDescent="0.2">
      <c r="B14" s="29"/>
      <c r="C14" s="29"/>
      <c r="D14" s="25"/>
      <c r="E14" s="25"/>
    </row>
    <row r="15" spans="1:6" s="2" customFormat="1" x14ac:dyDescent="0.2">
      <c r="A15" s="27"/>
      <c r="B15" s="28"/>
      <c r="C15" s="28"/>
      <c r="D15" s="28"/>
      <c r="E15" s="25"/>
    </row>
    <row r="16" spans="1:6" s="2" customFormat="1" x14ac:dyDescent="0.2">
      <c r="A16" s="27"/>
      <c r="B16" s="23" t="s">
        <v>12</v>
      </c>
      <c r="C16" s="23"/>
      <c r="D16" s="24">
        <v>247.5</v>
      </c>
      <c r="E16" s="25"/>
    </row>
    <row r="17" spans="1:5" s="2" customFormat="1" x14ac:dyDescent="0.2">
      <c r="A17" s="27"/>
      <c r="B17" s="23" t="s">
        <v>104</v>
      </c>
      <c r="C17" s="23"/>
      <c r="D17" s="25">
        <v>400</v>
      </c>
      <c r="E17" s="25"/>
    </row>
    <row r="18" spans="1:5" s="2" customFormat="1" x14ac:dyDescent="0.2">
      <c r="A18" s="27"/>
      <c r="B18" s="26" t="s">
        <v>136</v>
      </c>
      <c r="C18" s="27"/>
      <c r="D18" s="28">
        <v>396</v>
      </c>
      <c r="E18" s="25"/>
    </row>
    <row r="19" spans="1:5" s="2" customFormat="1" x14ac:dyDescent="0.2">
      <c r="A19" s="27"/>
      <c r="B19" s="23" t="s">
        <v>148</v>
      </c>
      <c r="C19" s="23"/>
      <c r="D19" s="25">
        <v>1396</v>
      </c>
      <c r="E19" s="25"/>
    </row>
    <row r="20" spans="1:5" s="2" customFormat="1" x14ac:dyDescent="0.2">
      <c r="A20" s="27"/>
      <c r="B20" s="23" t="s">
        <v>149</v>
      </c>
      <c r="C20" s="23"/>
      <c r="D20" s="25">
        <v>8000</v>
      </c>
      <c r="E20" s="25"/>
    </row>
    <row r="21" spans="1:5" s="2" customFormat="1" x14ac:dyDescent="0.2">
      <c r="A21" s="27"/>
      <c r="B21" s="23" t="s">
        <v>150</v>
      </c>
      <c r="C21" s="23"/>
      <c r="D21" s="25">
        <v>250</v>
      </c>
      <c r="E21" s="25"/>
    </row>
    <row r="22" spans="1:5" s="2" customFormat="1" x14ac:dyDescent="0.2">
      <c r="A22" s="27"/>
      <c r="B22" s="23" t="s">
        <v>151</v>
      </c>
      <c r="C22" s="23"/>
      <c r="D22" s="25">
        <v>270</v>
      </c>
      <c r="E22" s="25"/>
    </row>
    <row r="23" spans="1:5" s="2" customFormat="1" x14ac:dyDescent="0.2">
      <c r="A23" s="27"/>
      <c r="B23" s="23" t="s">
        <v>152</v>
      </c>
      <c r="C23" s="23"/>
      <c r="D23" s="25">
        <v>1600</v>
      </c>
      <c r="E23" s="25"/>
    </row>
    <row r="24" spans="1:5" s="2" customFormat="1" x14ac:dyDescent="0.2">
      <c r="A24" s="27"/>
      <c r="B24" s="23" t="s">
        <v>153</v>
      </c>
      <c r="C24" s="23"/>
      <c r="D24" s="25">
        <v>156.5</v>
      </c>
      <c r="E24" s="25"/>
    </row>
    <row r="25" spans="1:5" s="2" customFormat="1" x14ac:dyDescent="0.2">
      <c r="A25" s="27"/>
      <c r="B25" s="23" t="s">
        <v>154</v>
      </c>
      <c r="C25" s="23"/>
      <c r="D25" s="25">
        <v>10000</v>
      </c>
      <c r="E25" s="25"/>
    </row>
    <row r="26" spans="1:5" s="2" customFormat="1" x14ac:dyDescent="0.2">
      <c r="A26" s="27"/>
      <c r="B26" s="23" t="s">
        <v>155</v>
      </c>
      <c r="C26" s="23"/>
      <c r="D26" s="25">
        <v>1742.5</v>
      </c>
      <c r="E26" s="25"/>
    </row>
    <row r="27" spans="1:5" s="2" customFormat="1" x14ac:dyDescent="0.2">
      <c r="A27" s="27"/>
      <c r="B27" s="23" t="s">
        <v>156</v>
      </c>
      <c r="C27" s="23"/>
      <c r="D27" s="25">
        <v>2400</v>
      </c>
      <c r="E27" s="25"/>
    </row>
    <row r="28" spans="1:5" s="2" customFormat="1" x14ac:dyDescent="0.2">
      <c r="A28" s="27"/>
      <c r="B28" s="23" t="s">
        <v>157</v>
      </c>
      <c r="C28" s="23"/>
      <c r="D28" s="25">
        <v>4200</v>
      </c>
      <c r="E28" s="25"/>
    </row>
    <row r="29" spans="1:5" s="2" customFormat="1" x14ac:dyDescent="0.2">
      <c r="A29" s="27"/>
      <c r="B29" s="23" t="s">
        <v>158</v>
      </c>
      <c r="C29" s="23"/>
      <c r="D29" s="25">
        <v>2300</v>
      </c>
      <c r="E29" s="25"/>
    </row>
    <row r="30" spans="1:5" s="2" customFormat="1" x14ac:dyDescent="0.2">
      <c r="A30" s="27"/>
      <c r="B30" s="23" t="s">
        <v>159</v>
      </c>
      <c r="C30" s="23"/>
      <c r="D30" s="25">
        <v>2594</v>
      </c>
      <c r="E30" s="25"/>
    </row>
    <row r="31" spans="1:5" s="2" customFormat="1" x14ac:dyDescent="0.2">
      <c r="A31" s="27"/>
      <c r="B31" s="23" t="s">
        <v>160</v>
      </c>
      <c r="C31" s="23"/>
      <c r="D31" s="25">
        <v>11607</v>
      </c>
      <c r="E31" s="25"/>
    </row>
    <row r="32" spans="1:5" s="2" customFormat="1" x14ac:dyDescent="0.2">
      <c r="A32" s="27"/>
      <c r="B32" s="26" t="s">
        <v>161</v>
      </c>
      <c r="C32" s="27"/>
      <c r="D32" s="28">
        <v>757.4</v>
      </c>
      <c r="E32" s="25"/>
    </row>
    <row r="33" spans="1:5" s="2" customFormat="1" x14ac:dyDescent="0.2">
      <c r="A33" s="27"/>
      <c r="B33" s="26" t="s">
        <v>162</v>
      </c>
      <c r="C33" s="27"/>
      <c r="D33" s="28">
        <v>1200</v>
      </c>
      <c r="E33" s="25"/>
    </row>
    <row r="34" spans="1:5" s="2" customFormat="1" x14ac:dyDescent="0.2">
      <c r="A34" s="27"/>
      <c r="B34" s="35" t="s">
        <v>163</v>
      </c>
      <c r="D34" s="2">
        <v>5200</v>
      </c>
      <c r="E34" s="25"/>
    </row>
    <row r="35" spans="1:5" s="2" customFormat="1" x14ac:dyDescent="0.2">
      <c r="A35" s="27"/>
      <c r="B35" s="35" t="s">
        <v>164</v>
      </c>
      <c r="D35" s="2">
        <v>5120</v>
      </c>
      <c r="E35" s="25"/>
    </row>
    <row r="36" spans="1:5" s="2" customFormat="1" x14ac:dyDescent="0.2">
      <c r="A36" s="27"/>
      <c r="B36" s="26"/>
      <c r="C36" s="27"/>
      <c r="D36" s="28"/>
      <c r="E36" s="28"/>
    </row>
    <row r="37" spans="1:5" s="2" customFormat="1" x14ac:dyDescent="0.2">
      <c r="A37" s="27"/>
      <c r="B37" s="27"/>
      <c r="C37" s="27"/>
      <c r="D37" s="33"/>
      <c r="E37" s="28">
        <f>SUM(D16:D35)</f>
        <v>59836.9</v>
      </c>
    </row>
    <row r="38" spans="1:5" s="2" customFormat="1" x14ac:dyDescent="0.2">
      <c r="A38" s="27"/>
      <c r="B38" s="27"/>
      <c r="C38" s="27"/>
      <c r="D38" s="33"/>
      <c r="E38" s="28"/>
    </row>
    <row r="42" spans="1:5" s="2" customFormat="1" ht="13.5" thickBot="1" x14ac:dyDescent="0.25">
      <c r="A42" s="27" t="s">
        <v>14</v>
      </c>
      <c r="B42" s="27"/>
      <c r="C42" s="27"/>
      <c r="D42" s="28"/>
      <c r="E42" s="34">
        <f>+E9-E37</f>
        <v>239049.73</v>
      </c>
    </row>
    <row r="43" spans="1:5" s="2" customFormat="1" ht="13.5" thickTop="1" x14ac:dyDescent="0.2">
      <c r="A43" s="27"/>
      <c r="B43" s="27"/>
      <c r="C43" s="27"/>
      <c r="D43" s="28"/>
      <c r="E43" s="28"/>
    </row>
    <row r="45" spans="1:5" s="2" customFormat="1" x14ac:dyDescent="0.2">
      <c r="A45" s="27" t="s">
        <v>15</v>
      </c>
      <c r="B45" s="27"/>
      <c r="C45" s="27"/>
      <c r="D45" s="28"/>
      <c r="E45" s="28"/>
    </row>
    <row r="48" spans="1:5" s="2" customFormat="1" x14ac:dyDescent="0.2">
      <c r="A48" s="27" t="s">
        <v>16</v>
      </c>
      <c r="B48" s="27"/>
      <c r="C48" s="27"/>
      <c r="D48" s="28"/>
      <c r="E48" s="28"/>
    </row>
    <row r="57" spans="1:5" s="2" customFormat="1" x14ac:dyDescent="0.2">
      <c r="A57" s="27"/>
      <c r="B57" s="27"/>
      <c r="C57" s="27"/>
      <c r="D57" s="28"/>
      <c r="E57" s="28" t="s">
        <v>67</v>
      </c>
    </row>
  </sheetData>
  <printOptions horizontalCentered="1"/>
  <pageMargins left="0.74803149606299213" right="0.74803149606299213" top="0.59055118110236227" bottom="0.59055118110236227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zoomScaleNormal="100" workbookViewId="0">
      <selection activeCell="D16" sqref="D16"/>
    </sheetView>
  </sheetViews>
  <sheetFormatPr defaultRowHeight="12.75" x14ac:dyDescent="0.2"/>
  <cols>
    <col min="1" max="1" width="9.140625" style="27"/>
    <col min="2" max="2" width="10.85546875" style="27" customWidth="1"/>
    <col min="3" max="3" width="9.7109375" style="27" customWidth="1"/>
    <col min="4" max="4" width="13" style="28" customWidth="1"/>
    <col min="5" max="5" width="12.140625" style="28" customWidth="1"/>
    <col min="6" max="6" width="9.7109375" style="2" bestFit="1" customWidth="1"/>
  </cols>
  <sheetData>
    <row r="1" spans="1:6" x14ac:dyDescent="0.2">
      <c r="A1" s="3" t="s">
        <v>0</v>
      </c>
    </row>
    <row r="2" spans="1:6" x14ac:dyDescent="0.2">
      <c r="A2" s="3"/>
    </row>
    <row r="3" spans="1:6" x14ac:dyDescent="0.2">
      <c r="A3" s="3"/>
    </row>
    <row r="4" spans="1:6" x14ac:dyDescent="0.2">
      <c r="A4" s="3" t="s">
        <v>1</v>
      </c>
    </row>
    <row r="6" spans="1:6" x14ac:dyDescent="0.2">
      <c r="A6" s="3" t="s">
        <v>188</v>
      </c>
    </row>
    <row r="7" spans="1:6" x14ac:dyDescent="0.2">
      <c r="A7" s="3"/>
    </row>
    <row r="9" spans="1:6" x14ac:dyDescent="0.2">
      <c r="A9" s="27" t="s">
        <v>2</v>
      </c>
      <c r="E9" s="28">
        <v>111914.82</v>
      </c>
      <c r="F9" s="4"/>
    </row>
    <row r="11" spans="1:6" x14ac:dyDescent="0.2">
      <c r="A11" s="27" t="s">
        <v>3</v>
      </c>
      <c r="B11" s="27" t="s">
        <v>4</v>
      </c>
    </row>
    <row r="12" spans="1:6" x14ac:dyDescent="0.2">
      <c r="D12" s="30"/>
    </row>
    <row r="13" spans="1:6" x14ac:dyDescent="0.2">
      <c r="B13" s="31" t="s">
        <v>5</v>
      </c>
      <c r="D13" s="32" t="s">
        <v>6</v>
      </c>
    </row>
    <row r="14" spans="1:6" x14ac:dyDescent="0.2">
      <c r="B14" s="29"/>
      <c r="C14" s="29"/>
      <c r="D14" s="25"/>
      <c r="E14" s="25"/>
    </row>
    <row r="15" spans="1:6" s="2" customFormat="1" x14ac:dyDescent="0.2">
      <c r="A15" s="27"/>
      <c r="B15" s="28"/>
      <c r="C15" s="28"/>
      <c r="D15" s="28"/>
      <c r="E15" s="25"/>
    </row>
    <row r="16" spans="1:6" s="2" customFormat="1" x14ac:dyDescent="0.2">
      <c r="A16" s="27"/>
      <c r="B16" s="23" t="s">
        <v>12</v>
      </c>
      <c r="C16" s="23"/>
      <c r="D16" s="24">
        <v>247.5</v>
      </c>
      <c r="E16" s="25"/>
    </row>
    <row r="17" spans="1:5" s="2" customFormat="1" x14ac:dyDescent="0.2">
      <c r="A17" s="27"/>
      <c r="B17" s="23" t="s">
        <v>104</v>
      </c>
      <c r="C17" s="23"/>
      <c r="D17" s="25">
        <v>400</v>
      </c>
      <c r="E17" s="25"/>
    </row>
    <row r="18" spans="1:5" s="2" customFormat="1" x14ac:dyDescent="0.2">
      <c r="A18" s="27"/>
      <c r="B18" s="26" t="s">
        <v>136</v>
      </c>
      <c r="C18" s="27"/>
      <c r="D18" s="28">
        <v>396</v>
      </c>
      <c r="E18" s="25"/>
    </row>
    <row r="19" spans="1:5" s="2" customFormat="1" x14ac:dyDescent="0.2">
      <c r="A19" s="27"/>
      <c r="B19" s="23" t="s">
        <v>148</v>
      </c>
      <c r="C19" s="23"/>
      <c r="D19" s="25">
        <v>1396</v>
      </c>
      <c r="E19" s="25"/>
    </row>
    <row r="20" spans="1:5" s="2" customFormat="1" x14ac:dyDescent="0.2">
      <c r="A20" s="27"/>
      <c r="B20" s="23" t="s">
        <v>152</v>
      </c>
      <c r="C20" s="23"/>
      <c r="D20" s="25">
        <v>1600</v>
      </c>
      <c r="E20" s="25"/>
    </row>
    <row r="21" spans="1:5" s="2" customFormat="1" x14ac:dyDescent="0.2">
      <c r="A21" s="27"/>
      <c r="B21" s="23" t="s">
        <v>157</v>
      </c>
      <c r="C21" s="23"/>
      <c r="D21" s="25">
        <v>4200</v>
      </c>
      <c r="E21" s="25"/>
    </row>
    <row r="22" spans="1:5" s="2" customFormat="1" x14ac:dyDescent="0.2">
      <c r="A22" s="27"/>
      <c r="B22" s="23" t="s">
        <v>165</v>
      </c>
      <c r="C22" s="23"/>
      <c r="D22" s="25">
        <v>200</v>
      </c>
      <c r="E22" s="25"/>
    </row>
    <row r="23" spans="1:5" s="2" customFormat="1" x14ac:dyDescent="0.2">
      <c r="A23" s="27"/>
      <c r="B23" s="35" t="s">
        <v>166</v>
      </c>
      <c r="D23" s="2">
        <v>140</v>
      </c>
      <c r="E23" s="25"/>
    </row>
    <row r="24" spans="1:5" s="2" customFormat="1" x14ac:dyDescent="0.2">
      <c r="A24" s="27"/>
      <c r="B24" s="23" t="s">
        <v>167</v>
      </c>
      <c r="C24" s="23"/>
      <c r="D24" s="25">
        <v>500</v>
      </c>
      <c r="E24" s="25"/>
    </row>
    <row r="25" spans="1:5" s="2" customFormat="1" x14ac:dyDescent="0.2">
      <c r="A25" s="27"/>
      <c r="B25" s="23" t="s">
        <v>168</v>
      </c>
      <c r="C25" s="23"/>
      <c r="D25" s="25">
        <v>334</v>
      </c>
      <c r="E25" s="25"/>
    </row>
    <row r="26" spans="1:5" s="2" customFormat="1" x14ac:dyDescent="0.2">
      <c r="A26" s="27"/>
      <c r="B26" s="23" t="s">
        <v>169</v>
      </c>
      <c r="C26" s="23"/>
      <c r="D26" s="25">
        <v>200</v>
      </c>
      <c r="E26" s="25"/>
    </row>
    <row r="27" spans="1:5" s="2" customFormat="1" x14ac:dyDescent="0.2">
      <c r="A27" s="27"/>
      <c r="B27" s="23" t="s">
        <v>170</v>
      </c>
      <c r="C27" s="23"/>
      <c r="D27" s="25">
        <v>500</v>
      </c>
      <c r="E27" s="25"/>
    </row>
    <row r="28" spans="1:5" s="2" customFormat="1" x14ac:dyDescent="0.2">
      <c r="A28" s="27"/>
      <c r="B28" s="23" t="s">
        <v>171</v>
      </c>
      <c r="C28" s="23"/>
      <c r="D28" s="25">
        <v>270</v>
      </c>
      <c r="E28" s="25"/>
    </row>
    <row r="29" spans="1:5" s="2" customFormat="1" x14ac:dyDescent="0.2">
      <c r="A29" s="27"/>
      <c r="B29" s="23" t="s">
        <v>172</v>
      </c>
      <c r="C29" s="23"/>
      <c r="D29" s="25">
        <v>150</v>
      </c>
      <c r="E29" s="25"/>
    </row>
    <row r="30" spans="1:5" s="2" customFormat="1" x14ac:dyDescent="0.2">
      <c r="A30" s="27"/>
      <c r="B30" s="23" t="s">
        <v>173</v>
      </c>
      <c r="C30" s="23"/>
      <c r="D30" s="25">
        <v>1096.8699999999999</v>
      </c>
      <c r="E30" s="25"/>
    </row>
    <row r="31" spans="1:5" s="2" customFormat="1" x14ac:dyDescent="0.2">
      <c r="A31" s="27"/>
      <c r="B31" s="23" t="s">
        <v>174</v>
      </c>
      <c r="C31" s="23"/>
      <c r="D31" s="25">
        <v>1742.5</v>
      </c>
      <c r="E31" s="25"/>
    </row>
    <row r="32" spans="1:5" s="2" customFormat="1" x14ac:dyDescent="0.2">
      <c r="A32" s="27"/>
      <c r="B32" s="23" t="s">
        <v>175</v>
      </c>
      <c r="C32" s="23"/>
      <c r="D32" s="25">
        <v>1380</v>
      </c>
      <c r="E32" s="25"/>
    </row>
    <row r="33" spans="1:5" s="2" customFormat="1" x14ac:dyDescent="0.2">
      <c r="A33" s="27"/>
      <c r="B33" s="23" t="s">
        <v>176</v>
      </c>
      <c r="C33" s="23"/>
      <c r="D33" s="25">
        <v>312</v>
      </c>
      <c r="E33" s="25"/>
    </row>
    <row r="34" spans="1:5" s="2" customFormat="1" x14ac:dyDescent="0.2">
      <c r="A34" s="27"/>
      <c r="B34" s="23" t="s">
        <v>177</v>
      </c>
      <c r="C34" s="23"/>
      <c r="D34" s="25">
        <v>1120</v>
      </c>
      <c r="E34" s="25"/>
    </row>
    <row r="35" spans="1:5" s="2" customFormat="1" x14ac:dyDescent="0.2">
      <c r="A35" s="27"/>
      <c r="B35" s="23" t="s">
        <v>178</v>
      </c>
      <c r="C35" s="23"/>
      <c r="D35" s="25">
        <v>3920</v>
      </c>
      <c r="E35" s="25"/>
    </row>
    <row r="36" spans="1:5" s="2" customFormat="1" x14ac:dyDescent="0.2">
      <c r="A36" s="27"/>
      <c r="B36" s="23" t="s">
        <v>179</v>
      </c>
      <c r="C36" s="23"/>
      <c r="D36" s="25">
        <v>2437</v>
      </c>
      <c r="E36" s="25"/>
    </row>
    <row r="37" spans="1:5" s="2" customFormat="1" x14ac:dyDescent="0.2">
      <c r="A37" s="27"/>
      <c r="B37" s="23" t="s">
        <v>180</v>
      </c>
      <c r="C37" s="23"/>
      <c r="D37" s="25">
        <v>9915</v>
      </c>
      <c r="E37" s="25"/>
    </row>
    <row r="38" spans="1:5" s="2" customFormat="1" x14ac:dyDescent="0.2">
      <c r="A38" s="27"/>
      <c r="B38" s="23" t="s">
        <v>181</v>
      </c>
      <c r="C38" s="23"/>
      <c r="D38" s="25">
        <v>635.79999999999995</v>
      </c>
      <c r="E38" s="25"/>
    </row>
    <row r="39" spans="1:5" s="2" customFormat="1" x14ac:dyDescent="0.2">
      <c r="A39" s="27"/>
      <c r="B39" s="23" t="s">
        <v>182</v>
      </c>
      <c r="C39" s="23"/>
      <c r="D39" s="25">
        <v>2134</v>
      </c>
      <c r="E39" s="25"/>
    </row>
    <row r="40" spans="1:5" s="2" customFormat="1" x14ac:dyDescent="0.2">
      <c r="A40" s="27"/>
      <c r="B40" s="23" t="s">
        <v>183</v>
      </c>
      <c r="C40" s="23"/>
      <c r="D40" s="25">
        <v>2300</v>
      </c>
      <c r="E40" s="25"/>
    </row>
    <row r="41" spans="1:5" s="2" customFormat="1" x14ac:dyDescent="0.2">
      <c r="A41" s="27"/>
      <c r="B41" s="23" t="s">
        <v>184</v>
      </c>
      <c r="C41" s="23"/>
      <c r="D41" s="25">
        <v>9264.2900000000009</v>
      </c>
      <c r="E41" s="25"/>
    </row>
    <row r="42" spans="1:5" s="2" customFormat="1" x14ac:dyDescent="0.2">
      <c r="A42" s="27"/>
      <c r="B42" s="23" t="s">
        <v>185</v>
      </c>
      <c r="C42" s="23"/>
      <c r="D42" s="25">
        <v>108.8</v>
      </c>
      <c r="E42" s="25"/>
    </row>
    <row r="43" spans="1:5" s="2" customFormat="1" x14ac:dyDescent="0.2">
      <c r="A43" s="27"/>
      <c r="B43" s="23" t="s">
        <v>186</v>
      </c>
      <c r="C43" s="23"/>
      <c r="D43" s="25">
        <v>153</v>
      </c>
      <c r="E43" s="25"/>
    </row>
    <row r="44" spans="1:5" s="2" customFormat="1" x14ac:dyDescent="0.2">
      <c r="A44" s="27"/>
      <c r="B44" s="23" t="s">
        <v>187</v>
      </c>
      <c r="C44" s="23"/>
      <c r="D44" s="25">
        <v>4000</v>
      </c>
      <c r="E44" s="25"/>
    </row>
    <row r="45" spans="1:5" s="2" customFormat="1" x14ac:dyDescent="0.2">
      <c r="A45" s="27"/>
      <c r="B45" s="27"/>
      <c r="C45" s="27"/>
      <c r="D45" s="33"/>
      <c r="E45" s="28">
        <f>SUM(D16:D44)</f>
        <v>51052.76</v>
      </c>
    </row>
    <row r="47" spans="1:5" s="2" customFormat="1" ht="13.5" thickBot="1" x14ac:dyDescent="0.25">
      <c r="A47" s="27" t="s">
        <v>14</v>
      </c>
      <c r="B47" s="27"/>
      <c r="C47" s="27"/>
      <c r="D47" s="28"/>
      <c r="E47" s="34">
        <f>+E9-E45</f>
        <v>60862.060000000005</v>
      </c>
    </row>
    <row r="48" spans="1:5" s="2" customFormat="1" ht="13.5" thickTop="1" x14ac:dyDescent="0.2">
      <c r="A48" s="27"/>
      <c r="B48" s="27"/>
      <c r="C48" s="27"/>
      <c r="D48" s="28"/>
      <c r="E48" s="28"/>
    </row>
    <row r="50" spans="1:5" s="2" customFormat="1" x14ac:dyDescent="0.2">
      <c r="A50" s="27" t="s">
        <v>15</v>
      </c>
      <c r="B50" s="27"/>
      <c r="C50" s="27"/>
      <c r="D50" s="28"/>
      <c r="E50" s="28"/>
    </row>
    <row r="53" spans="1:5" s="2" customFormat="1" x14ac:dyDescent="0.2">
      <c r="A53" s="27" t="s">
        <v>16</v>
      </c>
      <c r="B53" s="27"/>
      <c r="C53" s="27"/>
      <c r="D53" s="28"/>
      <c r="E53" s="28"/>
    </row>
    <row r="62" spans="1:5" s="2" customFormat="1" x14ac:dyDescent="0.2">
      <c r="A62" s="27"/>
      <c r="B62" s="27"/>
      <c r="C62" s="27"/>
      <c r="D62" s="28"/>
      <c r="E62" s="28" t="s">
        <v>67</v>
      </c>
    </row>
  </sheetData>
  <printOptions horizontalCentered="1"/>
  <pageMargins left="0.74803149606299213" right="0.74803149606299213" top="0.59055118110236227" bottom="0.59055118110236227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topLeftCell="A13" zoomScaleNormal="100" workbookViewId="0">
      <selection activeCell="F17" sqref="F17"/>
    </sheetView>
  </sheetViews>
  <sheetFormatPr defaultRowHeight="12.75" x14ac:dyDescent="0.2"/>
  <cols>
    <col min="1" max="1" width="9.140625" style="27"/>
    <col min="2" max="2" width="10.85546875" style="27" customWidth="1"/>
    <col min="3" max="3" width="9.7109375" style="27" customWidth="1"/>
    <col min="4" max="4" width="13" style="28" customWidth="1"/>
    <col min="5" max="5" width="12.140625" style="28" customWidth="1"/>
    <col min="6" max="6" width="9.7109375" style="2" bestFit="1" customWidth="1"/>
  </cols>
  <sheetData>
    <row r="1" spans="1:6" x14ac:dyDescent="0.2">
      <c r="A1" s="3" t="s">
        <v>0</v>
      </c>
    </row>
    <row r="2" spans="1:6" x14ac:dyDescent="0.2">
      <c r="A2" s="3"/>
    </row>
    <row r="3" spans="1:6" x14ac:dyDescent="0.2">
      <c r="A3" s="3"/>
    </row>
    <row r="4" spans="1:6" x14ac:dyDescent="0.2">
      <c r="A4" s="3" t="s">
        <v>1</v>
      </c>
    </row>
    <row r="6" spans="1:6" x14ac:dyDescent="0.2">
      <c r="A6" s="3" t="s">
        <v>189</v>
      </c>
    </row>
    <row r="7" spans="1:6" x14ac:dyDescent="0.2">
      <c r="A7" s="3"/>
    </row>
    <row r="9" spans="1:6" x14ac:dyDescent="0.2">
      <c r="A9" s="27" t="s">
        <v>2</v>
      </c>
      <c r="E9" s="28">
        <v>747178.29</v>
      </c>
      <c r="F9" s="4"/>
    </row>
    <row r="11" spans="1:6" x14ac:dyDescent="0.2">
      <c r="A11" s="27" t="s">
        <v>3</v>
      </c>
      <c r="B11" s="27" t="s">
        <v>4</v>
      </c>
    </row>
    <row r="12" spans="1:6" x14ac:dyDescent="0.2">
      <c r="D12" s="30"/>
    </row>
    <row r="13" spans="1:6" x14ac:dyDescent="0.2">
      <c r="B13" s="31" t="s">
        <v>5</v>
      </c>
      <c r="D13" s="32" t="s">
        <v>6</v>
      </c>
    </row>
    <row r="14" spans="1:6" x14ac:dyDescent="0.2">
      <c r="B14" s="29"/>
      <c r="C14" s="29"/>
      <c r="D14" s="25"/>
      <c r="E14" s="25"/>
    </row>
    <row r="15" spans="1:6" s="2" customFormat="1" x14ac:dyDescent="0.2">
      <c r="A15" s="27"/>
      <c r="B15" s="28"/>
      <c r="C15" s="28"/>
      <c r="D15" s="28"/>
      <c r="E15" s="25"/>
    </row>
    <row r="16" spans="1:6" s="2" customFormat="1" x14ac:dyDescent="0.2">
      <c r="A16" s="27"/>
      <c r="B16" s="23" t="s">
        <v>12</v>
      </c>
      <c r="C16" s="23"/>
      <c r="D16" s="24">
        <v>247.5</v>
      </c>
      <c r="E16" s="25"/>
    </row>
    <row r="17" spans="1:5" s="2" customFormat="1" x14ac:dyDescent="0.2">
      <c r="A17" s="27"/>
      <c r="B17" s="23" t="s">
        <v>104</v>
      </c>
      <c r="C17" s="23"/>
      <c r="D17" s="25">
        <v>400</v>
      </c>
      <c r="E17" s="25"/>
    </row>
    <row r="18" spans="1:5" s="2" customFormat="1" x14ac:dyDescent="0.2">
      <c r="A18" s="27"/>
      <c r="B18" s="26" t="s">
        <v>152</v>
      </c>
      <c r="C18" s="27"/>
      <c r="D18" s="28">
        <v>1600</v>
      </c>
      <c r="E18" s="25"/>
    </row>
    <row r="19" spans="1:5" s="2" customFormat="1" x14ac:dyDescent="0.2">
      <c r="A19" s="27"/>
      <c r="B19" s="23" t="s">
        <v>166</v>
      </c>
      <c r="C19" s="23"/>
      <c r="D19" s="25">
        <v>140</v>
      </c>
      <c r="E19" s="25"/>
    </row>
    <row r="20" spans="1:5" s="2" customFormat="1" x14ac:dyDescent="0.2">
      <c r="A20" s="27"/>
      <c r="B20" s="23" t="s">
        <v>184</v>
      </c>
      <c r="C20" s="23"/>
      <c r="D20" s="25">
        <v>9264.2900000000009</v>
      </c>
      <c r="E20" s="25"/>
    </row>
    <row r="21" spans="1:5" s="2" customFormat="1" x14ac:dyDescent="0.2">
      <c r="A21" s="27"/>
      <c r="B21" s="23" t="s">
        <v>190</v>
      </c>
      <c r="C21" s="23"/>
      <c r="D21" s="25">
        <v>116</v>
      </c>
      <c r="E21" s="25"/>
    </row>
    <row r="22" spans="1:5" s="2" customFormat="1" x14ac:dyDescent="0.2">
      <c r="A22" s="27"/>
      <c r="B22" s="23" t="s">
        <v>191</v>
      </c>
      <c r="C22" s="23"/>
      <c r="D22" s="25">
        <v>250</v>
      </c>
      <c r="E22" s="25"/>
    </row>
    <row r="23" spans="1:5" s="2" customFormat="1" x14ac:dyDescent="0.2">
      <c r="A23" s="27"/>
      <c r="B23" s="35" t="s">
        <v>192</v>
      </c>
      <c r="D23" s="2">
        <v>551.58000000000004</v>
      </c>
      <c r="E23" s="25"/>
    </row>
    <row r="24" spans="1:5" s="2" customFormat="1" x14ac:dyDescent="0.2">
      <c r="A24" s="27"/>
      <c r="B24" s="23" t="s">
        <v>193</v>
      </c>
      <c r="C24" s="23"/>
      <c r="D24" s="25">
        <v>30000</v>
      </c>
      <c r="E24" s="25"/>
    </row>
    <row r="25" spans="1:5" s="2" customFormat="1" x14ac:dyDescent="0.2">
      <c r="A25" s="27"/>
      <c r="B25" s="23" t="s">
        <v>194</v>
      </c>
      <c r="C25" s="23"/>
      <c r="D25" s="25">
        <v>8000</v>
      </c>
      <c r="E25" s="25"/>
    </row>
    <row r="26" spans="1:5" s="2" customFormat="1" x14ac:dyDescent="0.2">
      <c r="A26" s="27"/>
      <c r="B26" s="23" t="s">
        <v>195</v>
      </c>
      <c r="C26" s="23"/>
      <c r="D26" s="25">
        <v>2000</v>
      </c>
      <c r="E26" s="25"/>
    </row>
    <row r="27" spans="1:5" s="2" customFormat="1" x14ac:dyDescent="0.2">
      <c r="A27" s="27"/>
      <c r="B27" s="23" t="s">
        <v>196</v>
      </c>
      <c r="C27" s="23"/>
      <c r="D27" s="25">
        <v>1657.5</v>
      </c>
      <c r="E27" s="25"/>
    </row>
    <row r="28" spans="1:5" s="2" customFormat="1" x14ac:dyDescent="0.2">
      <c r="A28" s="27"/>
      <c r="B28" s="23" t="s">
        <v>197</v>
      </c>
      <c r="C28" s="23"/>
      <c r="D28" s="25">
        <v>1490</v>
      </c>
      <c r="E28" s="25"/>
    </row>
    <row r="29" spans="1:5" s="2" customFormat="1" x14ac:dyDescent="0.2">
      <c r="A29" s="27"/>
      <c r="B29" s="23" t="s">
        <v>198</v>
      </c>
      <c r="C29" s="23"/>
      <c r="D29" s="25">
        <v>880.4</v>
      </c>
      <c r="E29" s="25"/>
    </row>
    <row r="30" spans="1:5" s="2" customFormat="1" x14ac:dyDescent="0.2">
      <c r="A30" s="27"/>
      <c r="B30" s="23" t="s">
        <v>199</v>
      </c>
      <c r="C30" s="23"/>
      <c r="D30" s="25">
        <v>300</v>
      </c>
      <c r="E30" s="25"/>
    </row>
    <row r="31" spans="1:5" s="2" customFormat="1" x14ac:dyDescent="0.2">
      <c r="A31" s="27"/>
      <c r="B31" s="23" t="s">
        <v>200</v>
      </c>
      <c r="C31" s="23"/>
      <c r="D31" s="25">
        <v>160</v>
      </c>
      <c r="E31" s="25"/>
    </row>
    <row r="32" spans="1:5" s="2" customFormat="1" x14ac:dyDescent="0.2">
      <c r="A32" s="27"/>
      <c r="B32" s="23" t="s">
        <v>201</v>
      </c>
      <c r="C32" s="23"/>
      <c r="D32" s="25">
        <v>36740</v>
      </c>
      <c r="E32" s="25"/>
    </row>
    <row r="33" spans="1:5" s="2" customFormat="1" x14ac:dyDescent="0.2">
      <c r="A33" s="27"/>
      <c r="B33" s="23" t="s">
        <v>202</v>
      </c>
      <c r="C33" s="23"/>
      <c r="D33" s="25">
        <v>5265</v>
      </c>
      <c r="E33" s="25"/>
    </row>
    <row r="34" spans="1:5" s="2" customFormat="1" x14ac:dyDescent="0.2">
      <c r="A34" s="27"/>
      <c r="B34" s="23" t="s">
        <v>203</v>
      </c>
      <c r="C34" s="23"/>
      <c r="D34" s="25">
        <v>93.3</v>
      </c>
      <c r="E34" s="25"/>
    </row>
    <row r="35" spans="1:5" s="2" customFormat="1" x14ac:dyDescent="0.2">
      <c r="A35" s="27"/>
      <c r="B35" s="23" t="s">
        <v>204</v>
      </c>
      <c r="C35" s="23"/>
      <c r="D35" s="25">
        <v>93.3</v>
      </c>
      <c r="E35" s="25"/>
    </row>
    <row r="36" spans="1:5" s="2" customFormat="1" x14ac:dyDescent="0.2">
      <c r="A36" s="27"/>
      <c r="B36" s="23" t="s">
        <v>205</v>
      </c>
      <c r="C36" s="23"/>
      <c r="D36" s="25">
        <v>486.9</v>
      </c>
      <c r="E36" s="25"/>
    </row>
    <row r="37" spans="1:5" s="2" customFormat="1" x14ac:dyDescent="0.2">
      <c r="A37" s="27"/>
      <c r="B37" s="23" t="s">
        <v>206</v>
      </c>
      <c r="C37" s="23"/>
      <c r="D37" s="25">
        <v>1000</v>
      </c>
      <c r="E37" s="25"/>
    </row>
    <row r="38" spans="1:5" s="2" customFormat="1" x14ac:dyDescent="0.2">
      <c r="A38" s="27"/>
      <c r="B38" s="23" t="s">
        <v>207</v>
      </c>
      <c r="C38" s="23"/>
      <c r="D38" s="25">
        <v>4500</v>
      </c>
      <c r="E38" s="25"/>
    </row>
    <row r="39" spans="1:5" s="2" customFormat="1" x14ac:dyDescent="0.2">
      <c r="A39" s="27"/>
      <c r="B39" s="23" t="s">
        <v>208</v>
      </c>
      <c r="C39" s="23"/>
      <c r="D39" s="25">
        <v>44848</v>
      </c>
      <c r="E39" s="25"/>
    </row>
    <row r="40" spans="1:5" s="2" customFormat="1" x14ac:dyDescent="0.2">
      <c r="A40" s="27"/>
      <c r="B40" s="23" t="s">
        <v>209</v>
      </c>
      <c r="C40" s="23"/>
      <c r="D40" s="25">
        <v>2300</v>
      </c>
      <c r="E40" s="25"/>
    </row>
    <row r="41" spans="1:5" s="2" customFormat="1" x14ac:dyDescent="0.2">
      <c r="A41" s="27"/>
      <c r="B41" s="23" t="s">
        <v>210</v>
      </c>
      <c r="C41" s="23"/>
      <c r="D41" s="25">
        <v>2500</v>
      </c>
      <c r="E41" s="25"/>
    </row>
    <row r="42" spans="1:5" s="2" customFormat="1" x14ac:dyDescent="0.2">
      <c r="A42" s="27"/>
      <c r="B42" s="23" t="s">
        <v>211</v>
      </c>
      <c r="C42" s="23"/>
      <c r="D42" s="25">
        <v>2180</v>
      </c>
      <c r="E42" s="25"/>
    </row>
    <row r="43" spans="1:5" s="2" customFormat="1" x14ac:dyDescent="0.2">
      <c r="A43" s="27"/>
      <c r="B43" s="23" t="s">
        <v>212</v>
      </c>
      <c r="C43" s="23"/>
      <c r="D43" s="25">
        <v>2476</v>
      </c>
      <c r="E43" s="25"/>
    </row>
    <row r="44" spans="1:5" s="2" customFormat="1" x14ac:dyDescent="0.2">
      <c r="A44" s="27"/>
      <c r="B44" s="23" t="s">
        <v>213</v>
      </c>
      <c r="C44" s="23"/>
      <c r="D44" s="25">
        <v>9972</v>
      </c>
      <c r="E44" s="25"/>
    </row>
    <row r="45" spans="1:5" s="2" customFormat="1" x14ac:dyDescent="0.2">
      <c r="A45" s="27"/>
      <c r="B45" s="23" t="s">
        <v>214</v>
      </c>
      <c r="C45" s="23"/>
      <c r="D45" s="25">
        <v>631.29999999999995</v>
      </c>
      <c r="E45" s="25"/>
    </row>
    <row r="46" spans="1:5" s="2" customFormat="1" x14ac:dyDescent="0.2">
      <c r="A46" s="27"/>
      <c r="B46" s="23" t="s">
        <v>215</v>
      </c>
      <c r="C46" s="23"/>
      <c r="D46" s="25">
        <v>385.2</v>
      </c>
      <c r="E46" s="25"/>
    </row>
    <row r="47" spans="1:5" s="2" customFormat="1" x14ac:dyDescent="0.2">
      <c r="A47" s="27"/>
      <c r="B47" s="23" t="s">
        <v>216</v>
      </c>
      <c r="C47" s="23"/>
      <c r="D47" s="25">
        <v>330</v>
      </c>
      <c r="E47" s="25"/>
    </row>
    <row r="48" spans="1:5" s="2" customFormat="1" x14ac:dyDescent="0.2">
      <c r="A48" s="27"/>
      <c r="B48" s="23" t="s">
        <v>217</v>
      </c>
      <c r="C48" s="23"/>
      <c r="D48" s="25">
        <v>52.88</v>
      </c>
      <c r="E48" s="25"/>
    </row>
    <row r="49" spans="1:5" s="2" customFormat="1" x14ac:dyDescent="0.2">
      <c r="A49" s="27"/>
      <c r="B49" s="23" t="s">
        <v>218</v>
      </c>
      <c r="C49" s="23"/>
      <c r="D49" s="25">
        <v>99000</v>
      </c>
      <c r="E49" s="25"/>
    </row>
    <row r="50" spans="1:5" s="2" customFormat="1" x14ac:dyDescent="0.2">
      <c r="A50" s="27"/>
      <c r="B50" s="23"/>
      <c r="C50" s="23"/>
      <c r="D50" s="25"/>
      <c r="E50" s="25"/>
    </row>
    <row r="51" spans="1:5" s="2" customFormat="1" x14ac:dyDescent="0.2">
      <c r="A51" s="27"/>
      <c r="B51" s="27"/>
      <c r="C51" s="27"/>
      <c r="D51" s="33"/>
      <c r="E51" s="28">
        <f>SUM(D16:D50)</f>
        <v>269911.15000000002</v>
      </c>
    </row>
    <row r="53" spans="1:5" s="2" customFormat="1" ht="13.5" thickBot="1" x14ac:dyDescent="0.25">
      <c r="A53" s="27" t="s">
        <v>14</v>
      </c>
      <c r="B53" s="27"/>
      <c r="C53" s="27"/>
      <c r="D53" s="28"/>
      <c r="E53" s="34">
        <f>+E9-E51</f>
        <v>477267.14</v>
      </c>
    </row>
    <row r="54" spans="1:5" s="2" customFormat="1" ht="13.5" thickTop="1" x14ac:dyDescent="0.2">
      <c r="A54" s="27"/>
      <c r="B54" s="27"/>
      <c r="C54" s="27"/>
      <c r="D54" s="28"/>
      <c r="E54" s="28"/>
    </row>
    <row r="56" spans="1:5" s="2" customFormat="1" x14ac:dyDescent="0.2">
      <c r="A56" s="27" t="s">
        <v>15</v>
      </c>
      <c r="B56" s="27"/>
      <c r="C56" s="27"/>
      <c r="D56" s="28"/>
      <c r="E56" s="28"/>
    </row>
    <row r="59" spans="1:5" s="2" customFormat="1" x14ac:dyDescent="0.2">
      <c r="A59" s="27" t="s">
        <v>16</v>
      </c>
      <c r="B59" s="27"/>
      <c r="C59" s="27"/>
      <c r="D59" s="28"/>
      <c r="E59" s="28"/>
    </row>
    <row r="68" spans="1:5" s="2" customFormat="1" x14ac:dyDescent="0.2">
      <c r="A68" s="27"/>
      <c r="B68" s="27"/>
      <c r="C68" s="27"/>
      <c r="D68" s="28"/>
      <c r="E68" s="28" t="s">
        <v>67</v>
      </c>
    </row>
  </sheetData>
  <printOptions horizontalCentered="1"/>
  <pageMargins left="0.74803149606299213" right="0.74803149606299213" top="0.59055118110236227" bottom="0.59055118110236227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zoomScaleNormal="100" workbookViewId="0">
      <selection activeCell="E9" sqref="E9"/>
    </sheetView>
  </sheetViews>
  <sheetFormatPr defaultRowHeight="12.75" x14ac:dyDescent="0.2"/>
  <cols>
    <col min="1" max="1" width="9.140625" style="27"/>
    <col min="2" max="2" width="10.85546875" style="27" customWidth="1"/>
    <col min="3" max="3" width="9.7109375" style="27" customWidth="1"/>
    <col min="4" max="4" width="13" style="28" customWidth="1"/>
    <col min="5" max="5" width="12.140625" style="28" customWidth="1"/>
    <col min="6" max="6" width="9.7109375" style="2" bestFit="1" customWidth="1"/>
  </cols>
  <sheetData>
    <row r="1" spans="1:6" x14ac:dyDescent="0.2">
      <c r="A1" s="3" t="s">
        <v>0</v>
      </c>
    </row>
    <row r="2" spans="1:6" x14ac:dyDescent="0.2">
      <c r="A2" s="3"/>
    </row>
    <row r="3" spans="1:6" x14ac:dyDescent="0.2">
      <c r="A3" s="3"/>
    </row>
    <row r="4" spans="1:6" x14ac:dyDescent="0.2">
      <c r="A4" s="3" t="s">
        <v>1</v>
      </c>
    </row>
    <row r="6" spans="1:6" x14ac:dyDescent="0.2">
      <c r="A6" s="3" t="s">
        <v>219</v>
      </c>
    </row>
    <row r="7" spans="1:6" x14ac:dyDescent="0.2">
      <c r="A7" s="3"/>
    </row>
    <row r="9" spans="1:6" x14ac:dyDescent="0.2">
      <c r="A9" s="27" t="s">
        <v>2</v>
      </c>
      <c r="E9" s="28">
        <v>297023.18</v>
      </c>
      <c r="F9" s="4"/>
    </row>
    <row r="11" spans="1:6" x14ac:dyDescent="0.2">
      <c r="A11" s="27" t="s">
        <v>3</v>
      </c>
      <c r="B11" s="27" t="s">
        <v>4</v>
      </c>
    </row>
    <row r="12" spans="1:6" x14ac:dyDescent="0.2">
      <c r="D12" s="30"/>
    </row>
    <row r="13" spans="1:6" x14ac:dyDescent="0.2">
      <c r="B13" s="31" t="s">
        <v>5</v>
      </c>
      <c r="D13" s="32" t="s">
        <v>6</v>
      </c>
    </row>
    <row r="14" spans="1:6" x14ac:dyDescent="0.2">
      <c r="B14" s="29"/>
      <c r="C14" s="29"/>
      <c r="D14" s="25"/>
      <c r="E14" s="25"/>
    </row>
    <row r="15" spans="1:6" s="2" customFormat="1" x14ac:dyDescent="0.2">
      <c r="A15" s="27"/>
      <c r="B15" s="28"/>
      <c r="C15" s="28"/>
      <c r="D15" s="28"/>
      <c r="E15" s="25"/>
    </row>
    <row r="16" spans="1:6" s="2" customFormat="1" x14ac:dyDescent="0.2">
      <c r="A16" s="27"/>
      <c r="B16" s="23" t="s">
        <v>184</v>
      </c>
      <c r="C16" s="23"/>
      <c r="D16" s="24">
        <v>9264.2900000000009</v>
      </c>
      <c r="E16" s="25"/>
    </row>
    <row r="17" spans="1:5" s="2" customFormat="1" x14ac:dyDescent="0.2">
      <c r="A17" s="27"/>
      <c r="B17" s="23" t="s">
        <v>199</v>
      </c>
      <c r="C17" s="23"/>
      <c r="D17" s="25">
        <v>300</v>
      </c>
      <c r="E17" s="25"/>
    </row>
    <row r="18" spans="1:5" s="2" customFormat="1" x14ac:dyDescent="0.2">
      <c r="A18" s="27"/>
      <c r="B18" s="26" t="s">
        <v>200</v>
      </c>
      <c r="C18" s="27"/>
      <c r="D18" s="28">
        <v>160</v>
      </c>
      <c r="E18" s="25"/>
    </row>
    <row r="19" spans="1:5" s="2" customFormat="1" x14ac:dyDescent="0.2">
      <c r="A19" s="27"/>
      <c r="B19" s="23" t="s">
        <v>220</v>
      </c>
      <c r="C19" s="23"/>
      <c r="D19" s="25">
        <v>1500</v>
      </c>
      <c r="E19" s="25"/>
    </row>
    <row r="20" spans="1:5" s="2" customFormat="1" x14ac:dyDescent="0.2">
      <c r="A20" s="27"/>
      <c r="B20" s="35" t="s">
        <v>246</v>
      </c>
      <c r="C20" s="23"/>
      <c r="D20" s="25">
        <v>400</v>
      </c>
      <c r="E20" s="25"/>
    </row>
    <row r="21" spans="1:5" s="2" customFormat="1" x14ac:dyDescent="0.2">
      <c r="A21" s="27"/>
      <c r="B21" s="23" t="s">
        <v>221</v>
      </c>
      <c r="C21" s="23"/>
      <c r="D21" s="25">
        <v>213.95</v>
      </c>
      <c r="E21" s="25"/>
    </row>
    <row r="22" spans="1:5" s="2" customFormat="1" x14ac:dyDescent="0.2">
      <c r="A22" s="27"/>
      <c r="B22" s="23" t="s">
        <v>222</v>
      </c>
      <c r="C22" s="23"/>
      <c r="D22" s="25">
        <v>1160</v>
      </c>
      <c r="E22" s="25"/>
    </row>
    <row r="23" spans="1:5" s="2" customFormat="1" x14ac:dyDescent="0.2">
      <c r="A23" s="27"/>
      <c r="B23" s="23" t="s">
        <v>223</v>
      </c>
      <c r="D23" s="2">
        <v>405</v>
      </c>
      <c r="E23" s="25"/>
    </row>
    <row r="24" spans="1:5" s="2" customFormat="1" x14ac:dyDescent="0.2">
      <c r="A24" s="27"/>
      <c r="B24" s="35" t="s">
        <v>224</v>
      </c>
      <c r="C24" s="23"/>
      <c r="D24" s="25">
        <v>385</v>
      </c>
      <c r="E24" s="25"/>
    </row>
    <row r="25" spans="1:5" s="2" customFormat="1" x14ac:dyDescent="0.2">
      <c r="A25" s="27"/>
      <c r="B25" s="23" t="s">
        <v>225</v>
      </c>
      <c r="C25" s="23"/>
      <c r="D25" s="25">
        <v>690</v>
      </c>
      <c r="E25" s="25"/>
    </row>
    <row r="26" spans="1:5" s="2" customFormat="1" x14ac:dyDescent="0.2">
      <c r="A26" s="27"/>
      <c r="B26" s="23" t="s">
        <v>226</v>
      </c>
      <c r="C26" s="23"/>
      <c r="D26" s="25">
        <v>620</v>
      </c>
      <c r="E26" s="25"/>
    </row>
    <row r="27" spans="1:5" s="2" customFormat="1" x14ac:dyDescent="0.2">
      <c r="A27" s="27"/>
      <c r="B27" s="23" t="s">
        <v>227</v>
      </c>
      <c r="C27" s="23"/>
      <c r="D27" s="25">
        <v>280</v>
      </c>
      <c r="E27" s="25"/>
    </row>
    <row r="28" spans="1:5" s="2" customFormat="1" x14ac:dyDescent="0.2">
      <c r="A28" s="27"/>
      <c r="B28" s="23" t="s">
        <v>228</v>
      </c>
      <c r="C28" s="23"/>
      <c r="D28" s="25">
        <v>3000</v>
      </c>
      <c r="E28" s="25"/>
    </row>
    <row r="29" spans="1:5" s="2" customFormat="1" x14ac:dyDescent="0.2">
      <c r="A29" s="27"/>
      <c r="B29" s="23" t="s">
        <v>229</v>
      </c>
      <c r="C29" s="23"/>
      <c r="D29" s="25">
        <v>3826.18</v>
      </c>
      <c r="E29" s="25"/>
    </row>
    <row r="30" spans="1:5" s="2" customFormat="1" x14ac:dyDescent="0.2">
      <c r="A30" s="27"/>
      <c r="B30" s="23" t="s">
        <v>230</v>
      </c>
      <c r="C30" s="23"/>
      <c r="D30" s="25">
        <v>542.59</v>
      </c>
      <c r="E30" s="25"/>
    </row>
    <row r="31" spans="1:5" s="2" customFormat="1" x14ac:dyDescent="0.2">
      <c r="A31" s="27"/>
      <c r="B31" s="23" t="s">
        <v>231</v>
      </c>
      <c r="C31" s="23"/>
      <c r="D31" s="25">
        <v>600</v>
      </c>
      <c r="E31" s="25"/>
    </row>
    <row r="32" spans="1:5" s="2" customFormat="1" x14ac:dyDescent="0.2">
      <c r="A32" s="27"/>
      <c r="B32" s="23" t="s">
        <v>232</v>
      </c>
      <c r="C32" s="23"/>
      <c r="D32" s="25">
        <v>4900</v>
      </c>
      <c r="E32" s="25"/>
    </row>
    <row r="33" spans="1:5" s="2" customFormat="1" x14ac:dyDescent="0.2">
      <c r="A33" s="27"/>
      <c r="B33" s="23" t="s">
        <v>233</v>
      </c>
      <c r="C33" s="23"/>
      <c r="D33" s="25">
        <v>366</v>
      </c>
      <c r="E33" s="25"/>
    </row>
    <row r="34" spans="1:5" s="2" customFormat="1" x14ac:dyDescent="0.2">
      <c r="A34" s="27"/>
      <c r="B34" s="23" t="s">
        <v>234</v>
      </c>
      <c r="C34" s="23"/>
      <c r="D34" s="25">
        <v>1200</v>
      </c>
      <c r="E34" s="25"/>
    </row>
    <row r="35" spans="1:5" s="2" customFormat="1" x14ac:dyDescent="0.2">
      <c r="A35" s="27"/>
      <c r="B35" s="23" t="s">
        <v>235</v>
      </c>
      <c r="C35" s="23"/>
      <c r="D35" s="25">
        <v>2215.0500000000002</v>
      </c>
      <c r="E35" s="25"/>
    </row>
    <row r="36" spans="1:5" s="2" customFormat="1" x14ac:dyDescent="0.2">
      <c r="A36" s="27"/>
      <c r="B36" s="23" t="s">
        <v>236</v>
      </c>
      <c r="C36" s="23"/>
      <c r="D36" s="25">
        <v>99</v>
      </c>
      <c r="E36" s="25"/>
    </row>
    <row r="37" spans="1:5" s="2" customFormat="1" x14ac:dyDescent="0.2">
      <c r="A37" s="27"/>
      <c r="B37" s="23" t="s">
        <v>237</v>
      </c>
      <c r="C37" s="23"/>
      <c r="D37" s="25">
        <v>2330.2199999999998</v>
      </c>
      <c r="E37" s="25"/>
    </row>
    <row r="38" spans="1:5" s="2" customFormat="1" x14ac:dyDescent="0.2">
      <c r="A38" s="27"/>
      <c r="B38" s="23" t="s">
        <v>238</v>
      </c>
      <c r="C38" s="23"/>
      <c r="D38" s="25">
        <v>520</v>
      </c>
      <c r="E38" s="25"/>
    </row>
    <row r="39" spans="1:5" s="2" customFormat="1" x14ac:dyDescent="0.2">
      <c r="A39" s="27"/>
      <c r="B39" s="23" t="s">
        <v>239</v>
      </c>
      <c r="C39" s="23"/>
      <c r="D39" s="25">
        <v>1240</v>
      </c>
      <c r="E39" s="25"/>
    </row>
    <row r="40" spans="1:5" s="2" customFormat="1" x14ac:dyDescent="0.2">
      <c r="A40" s="27"/>
      <c r="B40" s="23" t="s">
        <v>240</v>
      </c>
      <c r="C40" s="23"/>
      <c r="D40" s="25">
        <v>5853</v>
      </c>
      <c r="E40" s="25"/>
    </row>
    <row r="41" spans="1:5" s="2" customFormat="1" x14ac:dyDescent="0.2">
      <c r="A41" s="27"/>
      <c r="B41" s="23" t="s">
        <v>241</v>
      </c>
      <c r="C41" s="23"/>
      <c r="D41" s="25">
        <v>15433</v>
      </c>
      <c r="E41" s="25"/>
    </row>
    <row r="42" spans="1:5" s="2" customFormat="1" x14ac:dyDescent="0.2">
      <c r="A42" s="27"/>
      <c r="B42" s="23" t="s">
        <v>242</v>
      </c>
      <c r="C42" s="23"/>
      <c r="D42" s="25">
        <v>742.7</v>
      </c>
      <c r="E42" s="25"/>
    </row>
    <row r="43" spans="1:5" s="2" customFormat="1" x14ac:dyDescent="0.2">
      <c r="A43" s="27"/>
      <c r="B43" s="23" t="s">
        <v>243</v>
      </c>
      <c r="C43" s="23"/>
      <c r="D43" s="25">
        <v>250</v>
      </c>
      <c r="E43" s="25"/>
    </row>
    <row r="44" spans="1:5" s="2" customFormat="1" x14ac:dyDescent="0.2">
      <c r="A44" s="27"/>
      <c r="B44" s="23" t="s">
        <v>244</v>
      </c>
      <c r="C44" s="23"/>
      <c r="D44" s="25">
        <v>2300</v>
      </c>
      <c r="E44" s="25"/>
    </row>
    <row r="45" spans="1:5" s="2" customFormat="1" x14ac:dyDescent="0.2">
      <c r="A45" s="27"/>
      <c r="B45" s="23" t="s">
        <v>245</v>
      </c>
      <c r="C45" s="23"/>
      <c r="D45" s="25">
        <v>853.6</v>
      </c>
      <c r="E45" s="25"/>
    </row>
    <row r="46" spans="1:5" s="2" customFormat="1" x14ac:dyDescent="0.2">
      <c r="A46" s="27"/>
      <c r="B46" s="23"/>
      <c r="C46" s="23"/>
      <c r="D46" s="25"/>
      <c r="E46" s="25"/>
    </row>
    <row r="47" spans="1:5" s="2" customFormat="1" x14ac:dyDescent="0.2">
      <c r="A47" s="27"/>
      <c r="B47" s="27"/>
      <c r="C47" s="27"/>
      <c r="D47" s="33"/>
      <c r="E47" s="28">
        <f>SUM(D16:D45)</f>
        <v>61649.579999999994</v>
      </c>
    </row>
    <row r="49" spans="1:5" s="2" customFormat="1" ht="13.5" thickBot="1" x14ac:dyDescent="0.25">
      <c r="A49" s="27" t="s">
        <v>14</v>
      </c>
      <c r="B49" s="27"/>
      <c r="C49" s="27"/>
      <c r="D49" s="28"/>
      <c r="E49" s="34">
        <f>+E9-E47</f>
        <v>235373.6</v>
      </c>
    </row>
    <row r="50" spans="1:5" s="2" customFormat="1" ht="13.5" thickTop="1" x14ac:dyDescent="0.2">
      <c r="A50" s="27"/>
      <c r="B50" s="27"/>
      <c r="C50" s="27"/>
      <c r="D50" s="28"/>
      <c r="E50" s="28"/>
    </row>
    <row r="52" spans="1:5" s="2" customFormat="1" x14ac:dyDescent="0.2">
      <c r="A52" s="27" t="s">
        <v>15</v>
      </c>
      <c r="B52" s="27"/>
      <c r="C52" s="27"/>
      <c r="D52" s="28"/>
      <c r="E52" s="28"/>
    </row>
    <row r="55" spans="1:5" s="2" customFormat="1" x14ac:dyDescent="0.2">
      <c r="A55" s="27" t="s">
        <v>16</v>
      </c>
      <c r="B55" s="27"/>
      <c r="C55" s="27"/>
      <c r="D55" s="28"/>
      <c r="E55" s="28"/>
    </row>
    <row r="64" spans="1:5" s="2" customFormat="1" x14ac:dyDescent="0.2">
      <c r="A64" s="27"/>
      <c r="B64" s="27"/>
      <c r="C64" s="27"/>
      <c r="D64" s="28"/>
      <c r="E64" s="28" t="s">
        <v>67</v>
      </c>
    </row>
  </sheetData>
  <printOptions horizontalCentered="1"/>
  <pageMargins left="0.74803149606299213" right="0.74803149606299213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11</vt:i4>
      </vt:variant>
    </vt:vector>
  </HeadingPairs>
  <TitlesOfParts>
    <vt:vector size="25" baseType="lpstr">
      <vt:lpstr>Dec</vt:lpstr>
      <vt:lpstr>Jan</vt:lpstr>
      <vt:lpstr>Feb</vt:lpstr>
      <vt:lpstr>March</vt:lpstr>
      <vt:lpstr>April</vt:lpstr>
      <vt:lpstr>May</vt:lpstr>
      <vt:lpstr>June</vt:lpstr>
      <vt:lpstr>July</vt:lpstr>
      <vt:lpstr>Aug</vt:lpstr>
      <vt:lpstr>Sep</vt:lpstr>
      <vt:lpstr>Oct</vt:lpstr>
      <vt:lpstr>Nov</vt:lpstr>
      <vt:lpstr>Dec'11</vt:lpstr>
      <vt:lpstr>Sheet1</vt:lpstr>
      <vt:lpstr>April!Print_Area</vt:lpstr>
      <vt:lpstr>Aug!Print_Area</vt:lpstr>
      <vt:lpstr>'Dec''11'!Print_Area</vt:lpstr>
      <vt:lpstr>Feb!Print_Area</vt:lpstr>
      <vt:lpstr>July!Print_Area</vt:lpstr>
      <vt:lpstr>June!Print_Area</vt:lpstr>
      <vt:lpstr>March!Print_Area</vt:lpstr>
      <vt:lpstr>May!Print_Area</vt:lpstr>
      <vt:lpstr>Nov!Print_Area</vt:lpstr>
      <vt:lpstr>Oct!Print_Area</vt:lpstr>
      <vt:lpstr>Sep!Print_Area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tourism</dc:creator>
  <cp:lastModifiedBy>tourism</cp:lastModifiedBy>
  <cp:lastPrinted>2012-02-13T06:29:49Z</cp:lastPrinted>
  <dcterms:created xsi:type="dcterms:W3CDTF">2011-03-09T08:00:33Z</dcterms:created>
  <dcterms:modified xsi:type="dcterms:W3CDTF">2012-02-13T06:29:57Z</dcterms:modified>
</cp:coreProperties>
</file>