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20\"/>
    </mc:Choice>
  </mc:AlternateContent>
  <xr:revisionPtr revIDLastSave="0" documentId="13_ncr:1_{9B81FF42-CED2-4775-A570-358CA521FCAD}" xr6:coauthVersionLast="45" xr6:coauthVersionMax="46" xr10:uidLastSave="{00000000-0000-0000-0000-000000000000}"/>
  <bookViews>
    <workbookView xWindow="0" yWindow="15" windowWidth="20430" windowHeight="6210" xr2:uid="{3335BD8D-469D-451E-982E-FC2DCC25FA6E}"/>
  </bookViews>
  <sheets>
    <sheet name="PROJEC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57" i="1" l="1"/>
  <c r="AC60" i="1" l="1"/>
  <c r="AC57" i="1"/>
  <c r="AB57" i="1"/>
  <c r="AA57" i="1"/>
  <c r="AD64" i="1" l="1"/>
  <c r="AC62" i="1"/>
  <c r="AC61" i="1"/>
  <c r="AC59" i="1"/>
  <c r="Z55" i="1" l="1"/>
  <c r="Z52" i="1"/>
  <c r="Z49" i="1"/>
  <c r="AB46" i="1"/>
  <c r="AD42" i="1"/>
  <c r="Z42" i="1" s="1"/>
  <c r="AA37" i="1"/>
  <c r="Z34" i="1"/>
  <c r="Z29" i="1"/>
  <c r="AC24" i="1"/>
  <c r="Z24" i="1"/>
  <c r="Z20" i="1"/>
  <c r="Z12" i="1"/>
  <c r="AB9" i="1"/>
  <c r="Z9" i="1"/>
  <c r="AD57" i="1" l="1"/>
</calcChain>
</file>

<file path=xl/sharedStrings.xml><?xml version="1.0" encoding="utf-8"?>
<sst xmlns="http://schemas.openxmlformats.org/spreadsheetml/2006/main" count="112" uniqueCount="103">
  <si>
    <t>PENANG GLOBAL TOURISM SDN BHD</t>
  </si>
  <si>
    <t>YEAR ENDED DECEMBER 31, 2020</t>
  </si>
  <si>
    <t>PROJECT STATUS AND EXPENSES RECOGNITION</t>
  </si>
  <si>
    <t>REVERSE FROM</t>
  </si>
  <si>
    <t xml:space="preserve">DEFERRED </t>
  </si>
  <si>
    <t>ADVANCED</t>
  </si>
  <si>
    <t>PROJECT SUPPLIER</t>
  </si>
  <si>
    <t>PROJECT PARTICULARS</t>
  </si>
  <si>
    <t>CAMPAIGN PERIOD</t>
  </si>
  <si>
    <t>PROJECT TOTAL</t>
  </si>
  <si>
    <t>AMOUNT PAID</t>
  </si>
  <si>
    <t>INVOICED ON</t>
  </si>
  <si>
    <t>STATUS/WORK DONE</t>
  </si>
  <si>
    <t>EXPENSES</t>
  </si>
  <si>
    <t>BILLING</t>
  </si>
  <si>
    <t>PREPAYMENT</t>
  </si>
  <si>
    <t>ACCOUNT</t>
  </si>
  <si>
    <t>IN 2020</t>
  </si>
  <si>
    <t>AFTER 2020</t>
  </si>
  <si>
    <t>AIR ASIA CO TRAVEL SDN BHD</t>
  </si>
  <si>
    <t>PENANG FOOD CAMPAIGN WITH AIR ASIA SINGAPORE</t>
  </si>
  <si>
    <t>DEC 20, 2020 - FEB 28, 2021</t>
  </si>
  <si>
    <t>STARTED BUT POSTPONED DUE TO MCO</t>
  </si>
  <si>
    <t>DR ADVANCE BILLING RM32,400</t>
  </si>
  <si>
    <t>CR EXPENSES RM32,400</t>
  </si>
  <si>
    <t>SHOPBACK CASHBACK SDN BHD</t>
  </si>
  <si>
    <t>TACTICAL CAMPAIGN WITH BOOKING.COM &amp; SHOPBACK (RECOVERY)</t>
  </si>
  <si>
    <t>NOV 2020 - JAN 2021 (INITIAL)</t>
  </si>
  <si>
    <t>DR ACCRUAL RM600,000</t>
  </si>
  <si>
    <t>JAN 6, 2021 - APR 05, 2021 (POSTPONED)</t>
  </si>
  <si>
    <t>CR EXPENSES RM600,000</t>
  </si>
  <si>
    <t>FLYDAY</t>
  </si>
  <si>
    <t>HK SOCIAL MEDIA CAMPAIGN-PRODUCTION AND SOCIAL MEDIA BOOSTING</t>
  </si>
  <si>
    <t>WHOLE: DEC 2020 - FEB 2021</t>
  </si>
  <si>
    <t>2/3 AS AT YEAR END</t>
  </si>
  <si>
    <t>SUBSEC: DEC 2020 - JAN 2021</t>
  </si>
  <si>
    <t>1/3 IN JAN 2021</t>
  </si>
  <si>
    <t>MALAYSIA CHINESE TOURISM ASSOCIATION (PG CHAPTER)</t>
  </si>
  <si>
    <t>RECOVERY CAMPAIGN - SUBSIDY FOR TRAVEL PACKAGES (EXTENSION)</t>
  </si>
  <si>
    <t>JULY 15, 2020 - OCT 15, 2020 (INITIAL)</t>
  </si>
  <si>
    <t>BASED ON CLAIMS, LAST CLAIM IN DEC 2020 FOR RM1,600.</t>
  </si>
  <si>
    <t>DR ACCRUAL RM98,190</t>
  </si>
  <si>
    <t>EXTENSION UNTIL MARCH 31, 2021</t>
  </si>
  <si>
    <t>CR EXPENSES RM98,190</t>
  </si>
  <si>
    <t>KLOOK TECHNOLOGY SDN BHD</t>
  </si>
  <si>
    <t>KLOOK &amp; PG RECOVERY CAMPAIGN (BALANCE)</t>
  </si>
  <si>
    <t>OCT 15, 2020 - FEB 15, 2021</t>
  </si>
  <si>
    <t>PAID ACCORDING TO TERMS, AS AT DEC 2020, CONFIRMED WITH PROJECT MANAGER THAT THERE IS 20% WORK DONE</t>
  </si>
  <si>
    <t>DR ACCRUAL RM480,000</t>
  </si>
  <si>
    <t>CR EXPENSES RM480,000</t>
  </si>
  <si>
    <t>AIR ASIA</t>
  </si>
  <si>
    <t>TOURISM RECOVERY TACTICAL CAMPAIGN WITH AIRASIA (BALANCE)</t>
  </si>
  <si>
    <t>SEPT 28, 2020 - NOV 1, 2020 (INITIAL)</t>
  </si>
  <si>
    <t>CAMPAIGN 1 &amp; 2 COMPLETE, CAMPAIGN 3 POSTPONED, TO PROVIDE 35% OF COST TO RECOGNISE AS EXPENSE</t>
  </si>
  <si>
    <t>DR ACCRUAL RM150,000</t>
  </si>
  <si>
    <t>POSTPONED UNTIL AFTER INTERSTATE TRAVEL IS ALLOWED</t>
  </si>
  <si>
    <t>CR EXPENSES RM150,000</t>
  </si>
  <si>
    <t>FIREFLY</t>
  </si>
  <si>
    <t>FIREFLY PG HUB MEDIA CAMPAIGN FOR NEW ROUTE</t>
  </si>
  <si>
    <t>NOT YET STARTED. 2021 PROJECT</t>
  </si>
  <si>
    <t>DR ACCRUAL RM100,000</t>
  </si>
  <si>
    <t>CR EXPENSES RM100,000</t>
  </si>
  <si>
    <t>MATTA PENANG</t>
  </si>
  <si>
    <t>TM FRANKFURT B2C ADVENT CALENDAR 2020</t>
  </si>
  <si>
    <t>EVENT ALREADY FINISH AND WINNERS TO COLLECT THEIR PRIZE</t>
  </si>
  <si>
    <t>ALREADY GOT WINNER BUT NOT YET CLAIMED, RECOGNIZE ONLY WHEN CLAIMED. DUE DATE END OF 2021</t>
  </si>
  <si>
    <t>DR DEFERRED EXPENSES RM6,000</t>
  </si>
  <si>
    <t>CR EXPENSES RM6,000</t>
  </si>
  <si>
    <t>EXPEDIA</t>
  </si>
  <si>
    <t>DIGITAL MARKETING COLLABORATION WITH EXPEDIA &amp; MAS</t>
  </si>
  <si>
    <t>DEC 15, 2020 - APR 14, 2021</t>
  </si>
  <si>
    <t>ON GOING. TO PRORATE EXPENSES</t>
  </si>
  <si>
    <t>DR ACCRUAL RM128,625.00</t>
  </si>
  <si>
    <t>CR EXPENSES RM128,625.00</t>
  </si>
  <si>
    <t>D' SUNLIT SDN BHD</t>
  </si>
  <si>
    <t>BILLBOARD ADS IN BRUNEI</t>
  </si>
  <si>
    <t>DEC 31, 2020 - DEC 30, 2021</t>
  </si>
  <si>
    <t>NEXT YEAR EXPENSES</t>
  </si>
  <si>
    <t>DR ADVANCED BILLING RM160,829.24</t>
  </si>
  <si>
    <t>CR EXPENSES RM160,829.24</t>
  </si>
  <si>
    <t>YTL INFO SCREEN SDN BHD</t>
  </si>
  <si>
    <t>GIANT CUBE LED IN KL CITY CENTRE</t>
  </si>
  <si>
    <t>FEB 1, 2021 - JUNE 30, 2021 (INITIALLY)</t>
  </si>
  <si>
    <t>2021 PROJECT</t>
  </si>
  <si>
    <t>DR ACCRUAL RM53,000</t>
  </si>
  <si>
    <t>POSTPONED</t>
  </si>
  <si>
    <t>CR EXPENSES RM53,000</t>
  </si>
  <si>
    <t>PARISIGN MEDIA SDN BHD</t>
  </si>
  <si>
    <t>EXTENSION OF COVERED WALKWAY ADS - KL CITY CENTRE</t>
  </si>
  <si>
    <t>JUNE 01, 2021 - DEC 31, 2021</t>
  </si>
  <si>
    <t>DR ACCRUAL RM139,570.20</t>
  </si>
  <si>
    <t>CR EXPENSES RM139,570.20</t>
  </si>
  <si>
    <t>CAN CAN PUBLIC ART PLT</t>
  </si>
  <si>
    <t>EXTENSION OF PICAF</t>
  </si>
  <si>
    <t>JUNE 01, 2020 - DEC 31, 2021</t>
  </si>
  <si>
    <t>APPORTION ACCORDING TO TIME FRAME</t>
  </si>
  <si>
    <t>DR ACCRUAL RM59,200</t>
  </si>
  <si>
    <t>CR EXPENSES RM59,200</t>
  </si>
  <si>
    <t>DR</t>
  </si>
  <si>
    <t>ACCRUALS</t>
  </si>
  <si>
    <t>DEFERRED EXPENSES</t>
  </si>
  <si>
    <t>ADVANCED BILLING</t>
  </si>
  <si>
    <t>CR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</si>
</sst>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3" fontId="3" fillId="0" borderId="0" xfId="1" applyFont="1"/>
    <xf numFmtId="0" fontId="3" fillId="0" borderId="0" xfId="0" applyFont="1" applyAlignment="1">
      <alignment horizontal="justify"/>
    </xf>
    <xf numFmtId="43" fontId="3" fillId="0" borderId="0" xfId="0" applyNumberFormat="1" applyFont="1"/>
    <xf numFmtId="0" fontId="3" fillId="0" borderId="0" xfId="0" applyFont="1" applyAlignment="1">
      <alignment horizontal="justify"/>
    </xf>
    <xf numFmtId="0" fontId="2" fillId="2" borderId="0" xfId="0" applyFont="1" applyFill="1"/>
    <xf numFmtId="0" fontId="3" fillId="2" borderId="0" xfId="0" applyFont="1" applyFill="1"/>
    <xf numFmtId="43" fontId="3" fillId="2" borderId="0" xfId="1" applyFont="1" applyFill="1"/>
    <xf numFmtId="14" fontId="3" fillId="2" borderId="0" xfId="1" applyNumberFormat="1" applyFont="1" applyFill="1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justify"/>
    </xf>
    <xf numFmtId="43" fontId="3" fillId="3" borderId="0" xfId="1" applyFont="1" applyFill="1"/>
    <xf numFmtId="0" fontId="2" fillId="4" borderId="0" xfId="0" applyFont="1" applyFill="1"/>
    <xf numFmtId="0" fontId="3" fillId="4" borderId="0" xfId="0" applyFont="1" applyFill="1"/>
    <xf numFmtId="43" fontId="3" fillId="4" borderId="0" xfId="1" applyFont="1" applyFill="1"/>
    <xf numFmtId="14" fontId="3" fillId="4" borderId="0" xfId="1" applyNumberFormat="1" applyFont="1" applyFill="1"/>
    <xf numFmtId="0" fontId="2" fillId="5" borderId="0" xfId="0" applyFont="1" applyFill="1"/>
    <xf numFmtId="0" fontId="3" fillId="5" borderId="0" xfId="0" applyFont="1" applyFill="1" applyAlignment="1">
      <alignment horizontal="justify"/>
    </xf>
    <xf numFmtId="0" fontId="3" fillId="5" borderId="0" xfId="0" applyFont="1" applyFill="1"/>
    <xf numFmtId="43" fontId="3" fillId="5" borderId="0" xfId="1" applyFont="1" applyFill="1"/>
    <xf numFmtId="14" fontId="3" fillId="5" borderId="0" xfId="1" applyNumberFormat="1" applyFont="1" applyFill="1"/>
    <xf numFmtId="0" fontId="2" fillId="6" borderId="0" xfId="0" applyFont="1" applyFill="1"/>
    <xf numFmtId="0" fontId="3" fillId="6" borderId="0" xfId="0" applyFont="1" applyFill="1"/>
    <xf numFmtId="43" fontId="3" fillId="6" borderId="0" xfId="1" applyFont="1" applyFill="1"/>
    <xf numFmtId="14" fontId="3" fillId="6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03A0-4435-4696-B92F-75FA4212A6C9}">
  <sheetPr>
    <tabColor rgb="FF00B050"/>
  </sheetPr>
  <dimension ref="A1:AF65"/>
  <sheetViews>
    <sheetView tabSelected="1" topLeftCell="B40" workbookViewId="0">
      <selection activeCell="D48" sqref="D48"/>
    </sheetView>
  </sheetViews>
  <sheetFormatPr defaultRowHeight="12.75" x14ac:dyDescent="0.2"/>
  <cols>
    <col min="1" max="1" width="3.28515625" style="1" customWidth="1"/>
    <col min="2" max="3" width="9.7109375" style="2" customWidth="1"/>
    <col min="4" max="4" width="2.7109375" style="2" customWidth="1"/>
    <col min="5" max="5" width="1.7109375" style="2" customWidth="1"/>
    <col min="6" max="7" width="9.7109375" style="2" customWidth="1"/>
    <col min="8" max="8" width="8.140625" style="2" customWidth="1"/>
    <col min="9" max="9" width="1.7109375" style="2" customWidth="1"/>
    <col min="10" max="12" width="10" style="2" customWidth="1"/>
    <col min="13" max="13" width="1.7109375" style="2" customWidth="1"/>
    <col min="14" max="14" width="11.28515625" style="2" customWidth="1"/>
    <col min="15" max="15" width="1.7109375" style="2" customWidth="1"/>
    <col min="16" max="16" width="11.28515625" style="2" customWidth="1"/>
    <col min="17" max="17" width="1.7109375" style="2" customWidth="1"/>
    <col min="18" max="18" width="10.7109375" style="2" customWidth="1"/>
    <col min="19" max="19" width="1.7109375" style="2" customWidth="1"/>
    <col min="20" max="20" width="10.85546875" style="2" customWidth="1"/>
    <col min="21" max="21" width="1.7109375" style="2" customWidth="1"/>
    <col min="22" max="24" width="9.140625" style="2"/>
    <col min="25" max="25" width="1.7109375" style="2" customWidth="1"/>
    <col min="26" max="26" width="12.85546875" style="2" customWidth="1"/>
    <col min="27" max="28" width="12" style="2" customWidth="1"/>
    <col min="29" max="29" width="12.42578125" style="2" customWidth="1"/>
    <col min="30" max="30" width="12.42578125" style="2" bestFit="1" customWidth="1"/>
    <col min="31" max="31" width="11" style="2" bestFit="1" customWidth="1"/>
    <col min="32" max="16384" width="9.140625" style="2"/>
  </cols>
  <sheetData>
    <row r="1" spans="1:32" x14ac:dyDescent="0.2">
      <c r="A1" s="1" t="s">
        <v>0</v>
      </c>
    </row>
    <row r="2" spans="1:32" x14ac:dyDescent="0.2">
      <c r="A2" s="1" t="s">
        <v>1</v>
      </c>
    </row>
    <row r="4" spans="1:32" x14ac:dyDescent="0.2">
      <c r="A4" s="3" t="s">
        <v>2</v>
      </c>
    </row>
    <row r="5" spans="1:32" x14ac:dyDescent="0.2">
      <c r="Z5" s="4" t="s">
        <v>3</v>
      </c>
      <c r="AA5" s="4" t="s">
        <v>4</v>
      </c>
      <c r="AB5" s="4" t="s">
        <v>5</v>
      </c>
      <c r="AC5" s="4"/>
    </row>
    <row r="6" spans="1:32" s="1" customFormat="1" x14ac:dyDescent="0.2">
      <c r="B6" s="1" t="s">
        <v>6</v>
      </c>
      <c r="F6" s="1" t="s">
        <v>7</v>
      </c>
      <c r="J6" s="1" t="s">
        <v>8</v>
      </c>
      <c r="N6" s="1" t="s">
        <v>9</v>
      </c>
      <c r="P6" s="1" t="s">
        <v>10</v>
      </c>
      <c r="R6" s="1" t="s">
        <v>10</v>
      </c>
      <c r="T6" s="1" t="s">
        <v>11</v>
      </c>
      <c r="V6" s="1" t="s">
        <v>12</v>
      </c>
      <c r="Z6" s="4" t="s">
        <v>13</v>
      </c>
      <c r="AA6" s="4" t="s">
        <v>13</v>
      </c>
      <c r="AB6" s="4" t="s">
        <v>14</v>
      </c>
      <c r="AC6" s="4" t="s">
        <v>15</v>
      </c>
      <c r="AD6" s="4" t="s">
        <v>13</v>
      </c>
      <c r="AF6" s="1" t="s">
        <v>16</v>
      </c>
    </row>
    <row r="7" spans="1:32" x14ac:dyDescent="0.2">
      <c r="P7" s="4" t="s">
        <v>17</v>
      </c>
      <c r="R7" s="4" t="s">
        <v>18</v>
      </c>
    </row>
    <row r="8" spans="1:32" x14ac:dyDescent="0.2">
      <c r="P8" s="4"/>
      <c r="R8" s="4"/>
      <c r="Z8" s="5"/>
      <c r="AA8" s="5"/>
      <c r="AB8" s="5"/>
      <c r="AC8" s="5"/>
      <c r="AD8" s="5"/>
    </row>
    <row r="9" spans="1:32" s="27" customFormat="1" x14ac:dyDescent="0.2">
      <c r="A9" s="26">
        <v>1</v>
      </c>
      <c r="B9" s="27" t="s">
        <v>19</v>
      </c>
      <c r="F9" s="8" t="s">
        <v>20</v>
      </c>
      <c r="G9" s="8"/>
      <c r="H9" s="8"/>
      <c r="J9" s="27" t="s">
        <v>21</v>
      </c>
      <c r="N9" s="28">
        <v>108000</v>
      </c>
      <c r="P9" s="28"/>
      <c r="R9" s="28">
        <v>32400</v>
      </c>
      <c r="T9" s="29">
        <v>44195</v>
      </c>
      <c r="V9" s="8" t="s">
        <v>22</v>
      </c>
      <c r="W9" s="8"/>
      <c r="X9" s="8"/>
      <c r="Z9" s="28">
        <f>N9-R9</f>
        <v>75600</v>
      </c>
      <c r="AA9" s="28"/>
      <c r="AB9" s="28">
        <f>R9</f>
        <v>32400</v>
      </c>
      <c r="AC9" s="28"/>
      <c r="AD9" s="28"/>
      <c r="AE9" s="27" t="s">
        <v>23</v>
      </c>
    </row>
    <row r="10" spans="1:32" x14ac:dyDescent="0.2">
      <c r="F10" s="8"/>
      <c r="G10" s="8"/>
      <c r="H10" s="8"/>
      <c r="N10" s="5"/>
      <c r="P10" s="5"/>
      <c r="R10" s="5"/>
      <c r="T10" s="5"/>
      <c r="V10" s="8"/>
      <c r="W10" s="8"/>
      <c r="X10" s="8"/>
      <c r="Z10" s="5"/>
      <c r="AA10" s="5"/>
      <c r="AB10" s="5"/>
      <c r="AC10" s="5"/>
      <c r="AD10" s="5"/>
      <c r="AE10" s="2" t="s">
        <v>24</v>
      </c>
    </row>
    <row r="11" spans="1:32" x14ac:dyDescent="0.2">
      <c r="N11" s="5"/>
      <c r="P11" s="5"/>
      <c r="R11" s="5"/>
      <c r="T11" s="5"/>
      <c r="Z11" s="5"/>
      <c r="AA11" s="5"/>
      <c r="AB11" s="5"/>
      <c r="AC11" s="5"/>
      <c r="AD11" s="5"/>
    </row>
    <row r="12" spans="1:32" s="27" customFormat="1" x14ac:dyDescent="0.2">
      <c r="A12" s="26">
        <v>2</v>
      </c>
      <c r="B12" s="8" t="s">
        <v>25</v>
      </c>
      <c r="C12" s="8"/>
      <c r="D12" s="8"/>
      <c r="F12" s="8" t="s">
        <v>26</v>
      </c>
      <c r="G12" s="8"/>
      <c r="H12" s="8"/>
      <c r="J12" s="27" t="s">
        <v>27</v>
      </c>
      <c r="N12" s="28">
        <v>600000</v>
      </c>
      <c r="P12" s="28"/>
      <c r="R12" s="28">
        <v>120000</v>
      </c>
      <c r="T12" s="29">
        <v>44202</v>
      </c>
      <c r="V12" s="8" t="s">
        <v>22</v>
      </c>
      <c r="W12" s="8"/>
      <c r="X12" s="8"/>
      <c r="Z12" s="28">
        <f>N12</f>
        <v>600000</v>
      </c>
      <c r="AA12" s="28"/>
      <c r="AB12" s="28"/>
      <c r="AC12" s="28"/>
      <c r="AD12" s="28"/>
      <c r="AE12" s="27" t="s">
        <v>28</v>
      </c>
    </row>
    <row r="13" spans="1:32" x14ac:dyDescent="0.2">
      <c r="B13" s="8"/>
      <c r="C13" s="8"/>
      <c r="D13" s="8"/>
      <c r="F13" s="8"/>
      <c r="G13" s="8"/>
      <c r="H13" s="8"/>
      <c r="J13" s="2" t="s">
        <v>29</v>
      </c>
      <c r="N13" s="5"/>
      <c r="P13" s="5"/>
      <c r="R13" s="5"/>
      <c r="T13" s="5"/>
      <c r="V13" s="8"/>
      <c r="W13" s="8"/>
      <c r="X13" s="8"/>
      <c r="Z13" s="5"/>
      <c r="AA13" s="5"/>
      <c r="AB13" s="5"/>
      <c r="AC13" s="5"/>
      <c r="AD13" s="5"/>
      <c r="AE13" s="2" t="s">
        <v>30</v>
      </c>
    </row>
    <row r="14" spans="1:32" x14ac:dyDescent="0.2">
      <c r="F14" s="8"/>
      <c r="G14" s="8"/>
      <c r="H14" s="8"/>
      <c r="N14" s="5"/>
      <c r="P14" s="5"/>
      <c r="R14" s="5"/>
      <c r="T14" s="5"/>
      <c r="Z14" s="5"/>
      <c r="AA14" s="5"/>
      <c r="AB14" s="5"/>
      <c r="AC14" s="5"/>
      <c r="AD14" s="5"/>
    </row>
    <row r="15" spans="1:32" x14ac:dyDescent="0.2">
      <c r="N15" s="5"/>
      <c r="P15" s="5"/>
      <c r="R15" s="5"/>
      <c r="T15" s="5"/>
      <c r="Z15" s="5"/>
      <c r="AA15" s="5"/>
      <c r="AB15" s="5"/>
      <c r="AC15" s="5"/>
      <c r="AD15" s="5"/>
    </row>
    <row r="16" spans="1:32" x14ac:dyDescent="0.2">
      <c r="A16" s="1">
        <v>3</v>
      </c>
      <c r="B16" s="2" t="s">
        <v>31</v>
      </c>
      <c r="F16" s="8" t="s">
        <v>32</v>
      </c>
      <c r="G16" s="8"/>
      <c r="H16" s="8"/>
      <c r="J16" s="2" t="s">
        <v>33</v>
      </c>
      <c r="N16" s="5">
        <v>53000</v>
      </c>
      <c r="P16" s="5"/>
      <c r="R16" s="5"/>
      <c r="T16" s="5"/>
      <c r="V16" s="2" t="s">
        <v>34</v>
      </c>
      <c r="Z16" s="5"/>
      <c r="AA16" s="5"/>
      <c r="AB16" s="5"/>
      <c r="AC16" s="5"/>
      <c r="AD16" s="5">
        <v>53000</v>
      </c>
    </row>
    <row r="17" spans="1:31" x14ac:dyDescent="0.2">
      <c r="F17" s="8"/>
      <c r="G17" s="8"/>
      <c r="H17" s="8"/>
      <c r="J17" s="2" t="s">
        <v>35</v>
      </c>
      <c r="N17" s="5"/>
      <c r="P17" s="5"/>
      <c r="R17" s="5"/>
      <c r="T17" s="5"/>
      <c r="V17" s="2" t="s">
        <v>36</v>
      </c>
      <c r="Z17" s="5"/>
      <c r="AA17" s="5"/>
      <c r="AB17" s="5"/>
      <c r="AC17" s="5"/>
      <c r="AD17" s="5"/>
    </row>
    <row r="18" spans="1:31" x14ac:dyDescent="0.2">
      <c r="F18" s="8"/>
      <c r="G18" s="8"/>
      <c r="H18" s="8"/>
      <c r="N18" s="5"/>
      <c r="P18" s="5"/>
      <c r="R18" s="5"/>
      <c r="T18" s="5"/>
      <c r="Z18" s="5"/>
      <c r="AA18" s="5"/>
      <c r="AB18" s="5"/>
      <c r="AC18" s="5"/>
      <c r="AD18" s="5"/>
    </row>
    <row r="19" spans="1:31" x14ac:dyDescent="0.2">
      <c r="N19" s="5"/>
      <c r="P19" s="5"/>
      <c r="R19" s="5"/>
      <c r="T19" s="5"/>
      <c r="Z19" s="5"/>
      <c r="AA19" s="5"/>
      <c r="AB19" s="5"/>
      <c r="AC19" s="5"/>
      <c r="AD19" s="5"/>
    </row>
    <row r="20" spans="1:31" s="23" customFormat="1" ht="12.75" customHeight="1" x14ac:dyDescent="0.2">
      <c r="A20" s="21">
        <v>4</v>
      </c>
      <c r="B20" s="8" t="s">
        <v>37</v>
      </c>
      <c r="C20" s="8"/>
      <c r="D20" s="8"/>
      <c r="E20" s="22"/>
      <c r="F20" s="8" t="s">
        <v>38</v>
      </c>
      <c r="G20" s="8"/>
      <c r="H20" s="8"/>
      <c r="J20" s="23" t="s">
        <v>39</v>
      </c>
      <c r="N20" s="24">
        <v>99790</v>
      </c>
      <c r="P20" s="24"/>
      <c r="R20" s="24">
        <v>1600</v>
      </c>
      <c r="T20" s="24"/>
      <c r="V20" s="8" t="s">
        <v>40</v>
      </c>
      <c r="W20" s="8"/>
      <c r="X20" s="8"/>
      <c r="Z20" s="24">
        <f>N20-R20</f>
        <v>98190</v>
      </c>
      <c r="AA20" s="24"/>
      <c r="AB20" s="24"/>
      <c r="AC20" s="24"/>
      <c r="AD20" s="24">
        <v>1600</v>
      </c>
      <c r="AE20" s="23" t="s">
        <v>41</v>
      </c>
    </row>
    <row r="21" spans="1:31" x14ac:dyDescent="0.2">
      <c r="B21" s="8"/>
      <c r="C21" s="8"/>
      <c r="D21" s="8"/>
      <c r="E21" s="6"/>
      <c r="F21" s="8"/>
      <c r="G21" s="8"/>
      <c r="H21" s="8"/>
      <c r="J21" s="2" t="s">
        <v>42</v>
      </c>
      <c r="N21" s="5"/>
      <c r="P21" s="5"/>
      <c r="R21" s="5"/>
      <c r="T21" s="5"/>
      <c r="V21" s="8"/>
      <c r="W21" s="8"/>
      <c r="X21" s="8"/>
      <c r="Z21" s="5"/>
      <c r="AA21" s="5"/>
      <c r="AB21" s="5"/>
      <c r="AC21" s="5"/>
      <c r="AD21" s="5"/>
      <c r="AE21" s="2" t="s">
        <v>43</v>
      </c>
    </row>
    <row r="22" spans="1:31" x14ac:dyDescent="0.2">
      <c r="B22" s="8"/>
      <c r="C22" s="8"/>
      <c r="D22" s="8"/>
      <c r="E22" s="6"/>
      <c r="F22" s="6"/>
      <c r="G22" s="6"/>
      <c r="H22" s="6"/>
      <c r="N22" s="5"/>
      <c r="P22" s="5"/>
      <c r="R22" s="5"/>
      <c r="T22" s="5"/>
      <c r="V22" s="6"/>
      <c r="W22" s="6"/>
      <c r="X22" s="6"/>
      <c r="Z22" s="5"/>
      <c r="AA22" s="5"/>
      <c r="AB22" s="5"/>
      <c r="AC22" s="5"/>
      <c r="AD22" s="5"/>
    </row>
    <row r="23" spans="1:31" x14ac:dyDescent="0.2">
      <c r="N23" s="5"/>
      <c r="P23" s="5"/>
      <c r="R23" s="5"/>
      <c r="T23" s="5"/>
      <c r="Z23" s="5"/>
      <c r="AA23" s="5"/>
      <c r="AB23" s="5"/>
      <c r="AC23" s="5"/>
      <c r="AD23" s="5"/>
    </row>
    <row r="24" spans="1:31" s="18" customFormat="1" ht="12.75" customHeight="1" x14ac:dyDescent="0.2">
      <c r="A24" s="17">
        <v>5</v>
      </c>
      <c r="B24" s="8" t="s">
        <v>44</v>
      </c>
      <c r="C24" s="8"/>
      <c r="D24" s="8"/>
      <c r="F24" s="8" t="s">
        <v>45</v>
      </c>
      <c r="G24" s="8"/>
      <c r="H24" s="8"/>
      <c r="J24" s="18" t="s">
        <v>46</v>
      </c>
      <c r="N24" s="19">
        <v>600000</v>
      </c>
      <c r="P24" s="19">
        <v>120000</v>
      </c>
      <c r="R24" s="19"/>
      <c r="T24" s="20">
        <v>44235</v>
      </c>
      <c r="V24" s="8" t="s">
        <v>47</v>
      </c>
      <c r="W24" s="8"/>
      <c r="X24" s="8"/>
      <c r="Z24" s="19">
        <f>N24-P24</f>
        <v>480000</v>
      </c>
      <c r="AA24" s="19"/>
      <c r="AB24" s="19"/>
      <c r="AC24" s="19">
        <f>P24</f>
        <v>120000</v>
      </c>
      <c r="AD24" s="19"/>
      <c r="AE24" s="18" t="s">
        <v>48</v>
      </c>
    </row>
    <row r="25" spans="1:31" x14ac:dyDescent="0.2">
      <c r="B25" s="8"/>
      <c r="C25" s="8"/>
      <c r="D25" s="8"/>
      <c r="F25" s="8"/>
      <c r="G25" s="8"/>
      <c r="H25" s="8"/>
      <c r="N25" s="5"/>
      <c r="P25" s="5"/>
      <c r="R25" s="5"/>
      <c r="T25" s="5"/>
      <c r="V25" s="8"/>
      <c r="W25" s="8"/>
      <c r="X25" s="8"/>
      <c r="Z25" s="5"/>
      <c r="AA25" s="5"/>
      <c r="AB25" s="5"/>
      <c r="AC25" s="5"/>
      <c r="AD25" s="5"/>
      <c r="AE25" s="2" t="s">
        <v>49</v>
      </c>
    </row>
    <row r="26" spans="1:31" x14ac:dyDescent="0.2">
      <c r="F26" s="6"/>
      <c r="G26" s="6"/>
      <c r="H26" s="6"/>
      <c r="N26" s="5"/>
      <c r="P26" s="5"/>
      <c r="R26" s="5"/>
      <c r="T26" s="5"/>
      <c r="V26" s="8"/>
      <c r="W26" s="8"/>
      <c r="X26" s="8"/>
      <c r="Z26" s="5"/>
      <c r="AA26" s="5"/>
      <c r="AB26" s="5"/>
      <c r="AC26" s="5"/>
      <c r="AD26" s="5"/>
    </row>
    <row r="27" spans="1:31" x14ac:dyDescent="0.2">
      <c r="N27" s="5"/>
      <c r="P27" s="5"/>
      <c r="R27" s="5"/>
      <c r="T27" s="5"/>
      <c r="V27" s="8"/>
      <c r="W27" s="8"/>
      <c r="X27" s="8"/>
      <c r="Z27" s="5"/>
      <c r="AA27" s="5"/>
      <c r="AB27" s="5"/>
      <c r="AC27" s="5"/>
      <c r="AD27" s="5"/>
    </row>
    <row r="28" spans="1:31" x14ac:dyDescent="0.2">
      <c r="N28" s="5"/>
      <c r="P28" s="5"/>
      <c r="R28" s="5"/>
      <c r="T28" s="5"/>
      <c r="V28" s="6"/>
      <c r="W28" s="6"/>
      <c r="X28" s="6"/>
      <c r="Z28" s="5"/>
      <c r="AA28" s="5"/>
      <c r="AB28" s="5"/>
      <c r="AC28" s="5"/>
      <c r="AD28" s="5"/>
    </row>
    <row r="29" spans="1:31" s="23" customFormat="1" ht="12.75" customHeight="1" x14ac:dyDescent="0.2">
      <c r="A29" s="21">
        <v>6</v>
      </c>
      <c r="B29" s="23" t="s">
        <v>50</v>
      </c>
      <c r="F29" s="8" t="s">
        <v>51</v>
      </c>
      <c r="G29" s="8"/>
      <c r="H29" s="8"/>
      <c r="J29" s="23" t="s">
        <v>52</v>
      </c>
      <c r="N29" s="24">
        <v>500000</v>
      </c>
      <c r="P29" s="24">
        <v>175000</v>
      </c>
      <c r="R29" s="24"/>
      <c r="T29" s="25">
        <v>44104</v>
      </c>
      <c r="V29" s="8" t="s">
        <v>53</v>
      </c>
      <c r="W29" s="8"/>
      <c r="X29" s="8"/>
      <c r="Z29" s="24">
        <f>N29-AD29</f>
        <v>150000</v>
      </c>
      <c r="AA29" s="24"/>
      <c r="AB29" s="24"/>
      <c r="AC29" s="24"/>
      <c r="AD29" s="24">
        <v>350000</v>
      </c>
      <c r="AE29" s="23" t="s">
        <v>54</v>
      </c>
    </row>
    <row r="30" spans="1:31" x14ac:dyDescent="0.2">
      <c r="F30" s="8"/>
      <c r="G30" s="8"/>
      <c r="H30" s="8"/>
      <c r="J30" s="8" t="s">
        <v>55</v>
      </c>
      <c r="K30" s="8"/>
      <c r="L30" s="8"/>
      <c r="N30" s="5"/>
      <c r="P30" s="5"/>
      <c r="R30" s="5"/>
      <c r="T30" s="5"/>
      <c r="V30" s="8"/>
      <c r="W30" s="8"/>
      <c r="X30" s="8"/>
      <c r="Z30" s="5"/>
      <c r="AA30" s="5"/>
      <c r="AB30" s="5"/>
      <c r="AC30" s="5"/>
      <c r="AD30" s="5"/>
      <c r="AE30" s="2" t="s">
        <v>56</v>
      </c>
    </row>
    <row r="31" spans="1:31" x14ac:dyDescent="0.2">
      <c r="F31" s="8"/>
      <c r="G31" s="8"/>
      <c r="H31" s="8"/>
      <c r="J31" s="8"/>
      <c r="K31" s="8"/>
      <c r="L31" s="8"/>
      <c r="N31" s="5"/>
      <c r="P31" s="5"/>
      <c r="R31" s="5"/>
      <c r="T31" s="5"/>
      <c r="V31" s="8"/>
      <c r="W31" s="8"/>
      <c r="X31" s="8"/>
      <c r="Z31" s="5"/>
      <c r="AA31" s="5"/>
      <c r="AB31" s="5"/>
      <c r="AC31" s="5"/>
      <c r="AD31" s="5"/>
    </row>
    <row r="32" spans="1:31" x14ac:dyDescent="0.2">
      <c r="F32" s="6"/>
      <c r="G32" s="6"/>
      <c r="H32" s="6"/>
      <c r="J32" s="6"/>
      <c r="K32" s="6"/>
      <c r="L32" s="6"/>
      <c r="N32" s="5"/>
      <c r="P32" s="5"/>
      <c r="R32" s="5"/>
      <c r="T32" s="5"/>
      <c r="V32" s="8"/>
      <c r="W32" s="8"/>
      <c r="X32" s="8"/>
      <c r="Z32" s="5"/>
      <c r="AA32" s="5"/>
      <c r="AB32" s="5"/>
      <c r="AC32" s="5"/>
      <c r="AD32" s="5"/>
    </row>
    <row r="33" spans="1:31" x14ac:dyDescent="0.2">
      <c r="N33" s="5"/>
      <c r="P33" s="5"/>
      <c r="R33" s="5"/>
      <c r="T33" s="5"/>
      <c r="Z33" s="5"/>
      <c r="AA33" s="5"/>
      <c r="AB33" s="5"/>
      <c r="AC33" s="5"/>
      <c r="AD33" s="5"/>
    </row>
    <row r="34" spans="1:31" s="23" customFormat="1" x14ac:dyDescent="0.2">
      <c r="A34" s="21">
        <v>7</v>
      </c>
      <c r="B34" s="23" t="s">
        <v>57</v>
      </c>
      <c r="F34" s="8" t="s">
        <v>58</v>
      </c>
      <c r="G34" s="8"/>
      <c r="H34" s="8"/>
      <c r="N34" s="24">
        <v>100000</v>
      </c>
      <c r="P34" s="24"/>
      <c r="R34" s="24"/>
      <c r="T34" s="24"/>
      <c r="V34" s="23" t="s">
        <v>59</v>
      </c>
      <c r="Z34" s="24">
        <f>N34</f>
        <v>100000</v>
      </c>
      <c r="AA34" s="24"/>
      <c r="AB34" s="24"/>
      <c r="AC34" s="24"/>
      <c r="AD34" s="24"/>
      <c r="AE34" s="23" t="s">
        <v>60</v>
      </c>
    </row>
    <row r="35" spans="1:31" x14ac:dyDescent="0.2">
      <c r="F35" s="8"/>
      <c r="G35" s="8"/>
      <c r="H35" s="8"/>
      <c r="N35" s="5"/>
      <c r="P35" s="5"/>
      <c r="R35" s="5"/>
      <c r="T35" s="5"/>
      <c r="Z35" s="5"/>
      <c r="AA35" s="5"/>
      <c r="AB35" s="5"/>
      <c r="AC35" s="5"/>
      <c r="AD35" s="5"/>
      <c r="AE35" s="2" t="s">
        <v>61</v>
      </c>
    </row>
    <row r="36" spans="1:31" x14ac:dyDescent="0.2">
      <c r="N36" s="5"/>
      <c r="P36" s="5"/>
      <c r="R36" s="5"/>
      <c r="T36" s="5"/>
      <c r="Z36" s="5"/>
      <c r="AA36" s="5"/>
      <c r="AB36" s="5"/>
      <c r="AC36" s="5"/>
      <c r="AD36" s="5"/>
    </row>
    <row r="37" spans="1:31" s="14" customFormat="1" ht="12.75" customHeight="1" x14ac:dyDescent="0.2">
      <c r="A37" s="13">
        <v>8</v>
      </c>
      <c r="B37" s="14" t="s">
        <v>62</v>
      </c>
      <c r="F37" s="15" t="s">
        <v>63</v>
      </c>
      <c r="G37" s="15"/>
      <c r="H37" s="15"/>
      <c r="J37" s="15" t="s">
        <v>64</v>
      </c>
      <c r="K37" s="15"/>
      <c r="L37" s="15"/>
      <c r="N37" s="16">
        <v>6000</v>
      </c>
      <c r="P37" s="16"/>
      <c r="R37" s="16"/>
      <c r="T37" s="16"/>
      <c r="V37" s="8" t="s">
        <v>65</v>
      </c>
      <c r="W37" s="8"/>
      <c r="X37" s="8"/>
      <c r="Z37" s="16"/>
      <c r="AA37" s="16">
        <f>N37</f>
        <v>6000</v>
      </c>
      <c r="AB37" s="16"/>
      <c r="AC37" s="16"/>
      <c r="AD37" s="16"/>
      <c r="AE37" s="14" t="s">
        <v>66</v>
      </c>
    </row>
    <row r="38" spans="1:31" s="14" customFormat="1" x14ac:dyDescent="0.2">
      <c r="A38" s="13"/>
      <c r="F38" s="15"/>
      <c r="G38" s="15"/>
      <c r="H38" s="15"/>
      <c r="J38" s="15"/>
      <c r="K38" s="15"/>
      <c r="L38" s="15"/>
      <c r="N38" s="16"/>
      <c r="P38" s="16"/>
      <c r="R38" s="16"/>
      <c r="T38" s="16"/>
      <c r="V38" s="8"/>
      <c r="W38" s="8"/>
      <c r="X38" s="8"/>
      <c r="Z38" s="16"/>
      <c r="AA38" s="16"/>
      <c r="AB38" s="16"/>
      <c r="AC38" s="16"/>
      <c r="AD38" s="16"/>
      <c r="AE38" s="14" t="s">
        <v>67</v>
      </c>
    </row>
    <row r="39" spans="1:31" x14ac:dyDescent="0.2">
      <c r="F39" s="6"/>
      <c r="G39" s="6"/>
      <c r="H39" s="6"/>
      <c r="J39" s="6"/>
      <c r="K39" s="6"/>
      <c r="L39" s="6"/>
      <c r="N39" s="5"/>
      <c r="P39" s="5"/>
      <c r="R39" s="5"/>
      <c r="T39" s="5"/>
      <c r="V39" s="8"/>
      <c r="W39" s="8"/>
      <c r="X39" s="8"/>
      <c r="Z39" s="5"/>
      <c r="AA39" s="5"/>
      <c r="AB39" s="5"/>
      <c r="AC39" s="5"/>
      <c r="AD39" s="5"/>
    </row>
    <row r="40" spans="1:31" x14ac:dyDescent="0.2">
      <c r="F40" s="6"/>
      <c r="G40" s="6"/>
      <c r="H40" s="6"/>
      <c r="J40" s="6"/>
      <c r="K40" s="6"/>
      <c r="L40" s="6"/>
      <c r="N40" s="5"/>
      <c r="P40" s="5"/>
      <c r="R40" s="5"/>
      <c r="T40" s="5"/>
      <c r="V40" s="8"/>
      <c r="W40" s="8"/>
      <c r="X40" s="8"/>
      <c r="Z40" s="5"/>
      <c r="AA40" s="5"/>
      <c r="AB40" s="5"/>
      <c r="AC40" s="5"/>
      <c r="AD40" s="5"/>
    </row>
    <row r="41" spans="1:31" x14ac:dyDescent="0.2">
      <c r="N41" s="5"/>
      <c r="P41" s="5"/>
      <c r="R41" s="5"/>
      <c r="T41" s="5"/>
      <c r="Z41" s="5"/>
      <c r="AA41" s="5"/>
      <c r="AB41" s="5"/>
      <c r="AC41" s="5"/>
      <c r="AD41" s="5"/>
    </row>
    <row r="42" spans="1:31" s="23" customFormat="1" ht="12.75" customHeight="1" x14ac:dyDescent="0.2">
      <c r="A42" s="21">
        <v>9</v>
      </c>
      <c r="B42" s="23" t="s">
        <v>68</v>
      </c>
      <c r="F42" s="8" t="s">
        <v>69</v>
      </c>
      <c r="G42" s="8"/>
      <c r="H42" s="8"/>
      <c r="J42" s="23" t="s">
        <v>70</v>
      </c>
      <c r="N42" s="24">
        <v>147000</v>
      </c>
      <c r="P42" s="24"/>
      <c r="R42" s="24"/>
      <c r="T42" s="25">
        <v>44252</v>
      </c>
      <c r="V42" s="23" t="s">
        <v>71</v>
      </c>
      <c r="Z42" s="24">
        <f>N42-AD42</f>
        <v>128625</v>
      </c>
      <c r="AA42" s="24"/>
      <c r="AB42" s="24"/>
      <c r="AC42" s="24"/>
      <c r="AD42" s="24">
        <f>N42/4*0.5</f>
        <v>18375</v>
      </c>
      <c r="AE42" s="23" t="s">
        <v>72</v>
      </c>
    </row>
    <row r="43" spans="1:31" x14ac:dyDescent="0.2">
      <c r="F43" s="8"/>
      <c r="G43" s="8"/>
      <c r="H43" s="8"/>
      <c r="N43" s="5"/>
      <c r="P43" s="5"/>
      <c r="R43" s="5"/>
      <c r="T43" s="5"/>
      <c r="Z43" s="5"/>
      <c r="AA43" s="5"/>
      <c r="AB43" s="5"/>
      <c r="AC43" s="5"/>
      <c r="AD43" s="5"/>
      <c r="AE43" s="2" t="s">
        <v>73</v>
      </c>
    </row>
    <row r="44" spans="1:31" x14ac:dyDescent="0.2">
      <c r="F44" s="8"/>
      <c r="G44" s="8"/>
      <c r="H44" s="8"/>
      <c r="N44" s="5"/>
      <c r="P44" s="5"/>
      <c r="R44" s="5"/>
      <c r="T44" s="5"/>
      <c r="Z44" s="5"/>
      <c r="AA44" s="5"/>
      <c r="AB44" s="5"/>
      <c r="AC44" s="5"/>
      <c r="AD44" s="5"/>
    </row>
    <row r="45" spans="1:31" x14ac:dyDescent="0.2">
      <c r="N45" s="5"/>
      <c r="P45" s="5"/>
      <c r="R45" s="5"/>
      <c r="T45" s="5"/>
      <c r="Z45" s="5"/>
      <c r="AA45" s="5"/>
      <c r="AB45" s="5"/>
      <c r="AC45" s="5"/>
      <c r="AD45" s="5"/>
    </row>
    <row r="46" spans="1:31" s="10" customFormat="1" x14ac:dyDescent="0.2">
      <c r="A46" s="9">
        <v>10</v>
      </c>
      <c r="B46" s="10" t="s">
        <v>74</v>
      </c>
      <c r="F46" s="10" t="s">
        <v>75</v>
      </c>
      <c r="J46" s="10" t="s">
        <v>76</v>
      </c>
      <c r="N46" s="11">
        <v>160829.24</v>
      </c>
      <c r="P46" s="11"/>
      <c r="R46" s="11"/>
      <c r="T46" s="12">
        <v>44196</v>
      </c>
      <c r="V46" s="10" t="s">
        <v>77</v>
      </c>
      <c r="Z46" s="11"/>
      <c r="AA46" s="11"/>
      <c r="AB46" s="11">
        <f>N46</f>
        <v>160829.24</v>
      </c>
      <c r="AC46" s="11"/>
      <c r="AD46" s="11"/>
      <c r="AE46" s="10" t="s">
        <v>78</v>
      </c>
    </row>
    <row r="47" spans="1:31" x14ac:dyDescent="0.2">
      <c r="N47" s="5"/>
      <c r="P47" s="5"/>
      <c r="R47" s="5"/>
      <c r="T47" s="5"/>
      <c r="Z47" s="5"/>
      <c r="AA47" s="5"/>
      <c r="AB47" s="5"/>
      <c r="AC47" s="5"/>
      <c r="AD47" s="5"/>
      <c r="AE47" s="2" t="s">
        <v>79</v>
      </c>
    </row>
    <row r="48" spans="1:31" x14ac:dyDescent="0.2">
      <c r="N48" s="5"/>
      <c r="P48" s="5"/>
      <c r="R48" s="5"/>
      <c r="T48" s="5"/>
      <c r="Z48" s="5"/>
      <c r="AA48" s="5"/>
      <c r="AB48" s="5"/>
      <c r="AC48" s="5"/>
      <c r="AD48" s="5"/>
    </row>
    <row r="49" spans="1:31" s="23" customFormat="1" x14ac:dyDescent="0.2">
      <c r="A49" s="21">
        <v>11</v>
      </c>
      <c r="B49" s="23" t="s">
        <v>80</v>
      </c>
      <c r="F49" s="23" t="s">
        <v>81</v>
      </c>
      <c r="J49" s="23" t="s">
        <v>82</v>
      </c>
      <c r="N49" s="24">
        <v>53000</v>
      </c>
      <c r="P49" s="24"/>
      <c r="R49" s="24"/>
      <c r="T49" s="25"/>
      <c r="V49" s="23" t="s">
        <v>83</v>
      </c>
      <c r="Z49" s="24">
        <f>N49</f>
        <v>53000</v>
      </c>
      <c r="AA49" s="24"/>
      <c r="AB49" s="24"/>
      <c r="AC49" s="24"/>
      <c r="AD49" s="24"/>
      <c r="AE49" s="23" t="s">
        <v>84</v>
      </c>
    </row>
    <row r="50" spans="1:31" x14ac:dyDescent="0.2">
      <c r="J50" s="2" t="s">
        <v>85</v>
      </c>
      <c r="N50" s="5"/>
      <c r="P50" s="5"/>
      <c r="R50" s="5"/>
      <c r="T50" s="5"/>
      <c r="Z50" s="5"/>
      <c r="AA50" s="5"/>
      <c r="AB50" s="5"/>
      <c r="AC50" s="5"/>
      <c r="AD50" s="5"/>
      <c r="AE50" s="2" t="s">
        <v>86</v>
      </c>
    </row>
    <row r="51" spans="1:31" x14ac:dyDescent="0.2">
      <c r="N51" s="5"/>
      <c r="P51" s="5"/>
      <c r="R51" s="5"/>
      <c r="T51" s="5"/>
      <c r="Z51" s="5"/>
      <c r="AA51" s="5"/>
      <c r="AB51" s="5"/>
      <c r="AC51" s="5"/>
      <c r="AD51" s="5"/>
    </row>
    <row r="52" spans="1:31" s="23" customFormat="1" x14ac:dyDescent="0.2">
      <c r="A52" s="21">
        <v>12</v>
      </c>
      <c r="B52" s="23" t="s">
        <v>87</v>
      </c>
      <c r="F52" s="8" t="s">
        <v>88</v>
      </c>
      <c r="G52" s="8"/>
      <c r="H52" s="8"/>
      <c r="J52" s="23" t="s">
        <v>89</v>
      </c>
      <c r="N52" s="24">
        <v>139570.20000000001</v>
      </c>
      <c r="P52" s="24"/>
      <c r="R52" s="24"/>
      <c r="T52" s="24"/>
      <c r="V52" s="23" t="s">
        <v>83</v>
      </c>
      <c r="Z52" s="24">
        <f>N52</f>
        <v>139570.20000000001</v>
      </c>
      <c r="AA52" s="24"/>
      <c r="AB52" s="24"/>
      <c r="AC52" s="24"/>
      <c r="AD52" s="24"/>
      <c r="AE52" s="23" t="s">
        <v>90</v>
      </c>
    </row>
    <row r="53" spans="1:31" x14ac:dyDescent="0.2">
      <c r="F53" s="8"/>
      <c r="G53" s="8"/>
      <c r="H53" s="8"/>
      <c r="N53" s="5"/>
      <c r="P53" s="5"/>
      <c r="R53" s="5"/>
      <c r="T53" s="5"/>
      <c r="Z53" s="5"/>
      <c r="AA53" s="5"/>
      <c r="AB53" s="5"/>
      <c r="AC53" s="5"/>
      <c r="AD53" s="5"/>
      <c r="AE53" s="2" t="s">
        <v>91</v>
      </c>
    </row>
    <row r="54" spans="1:31" x14ac:dyDescent="0.2">
      <c r="N54" s="5"/>
      <c r="P54" s="5"/>
      <c r="R54" s="5"/>
      <c r="T54" s="5"/>
      <c r="Z54" s="5"/>
      <c r="AA54" s="5"/>
      <c r="AB54" s="5"/>
      <c r="AC54" s="5"/>
      <c r="AD54" s="5"/>
    </row>
    <row r="55" spans="1:31" s="23" customFormat="1" x14ac:dyDescent="0.2">
      <c r="A55" s="21">
        <v>13</v>
      </c>
      <c r="B55" s="23" t="s">
        <v>92</v>
      </c>
      <c r="F55" s="23" t="s">
        <v>93</v>
      </c>
      <c r="J55" s="23" t="s">
        <v>94</v>
      </c>
      <c r="N55" s="24">
        <v>89700</v>
      </c>
      <c r="P55" s="24"/>
      <c r="R55" s="24">
        <v>30500</v>
      </c>
      <c r="T55" s="25">
        <v>44201</v>
      </c>
      <c r="V55" s="8" t="s">
        <v>95</v>
      </c>
      <c r="W55" s="8"/>
      <c r="X55" s="8"/>
      <c r="Z55" s="24">
        <f>N55-R55</f>
        <v>59200</v>
      </c>
      <c r="AA55" s="24"/>
      <c r="AB55" s="24"/>
      <c r="AC55" s="24"/>
      <c r="AD55" s="24">
        <v>30500</v>
      </c>
      <c r="AE55" s="23" t="s">
        <v>96</v>
      </c>
    </row>
    <row r="56" spans="1:31" x14ac:dyDescent="0.2">
      <c r="N56" s="5"/>
      <c r="P56" s="5"/>
      <c r="R56" s="5"/>
      <c r="T56" s="5"/>
      <c r="V56" s="8"/>
      <c r="W56" s="8"/>
      <c r="X56" s="8"/>
      <c r="Z56" s="5"/>
      <c r="AA56" s="5"/>
      <c r="AB56" s="5"/>
      <c r="AC56" s="5"/>
      <c r="AE56" s="2" t="s">
        <v>97</v>
      </c>
    </row>
    <row r="57" spans="1:31" x14ac:dyDescent="0.2">
      <c r="N57" s="5"/>
      <c r="Z57" s="7">
        <f>SUM(Z9:Z56)</f>
        <v>1884185.2</v>
      </c>
      <c r="AA57" s="7">
        <f>SUM(AA9:AA56)</f>
        <v>6000</v>
      </c>
      <c r="AB57" s="7">
        <f>SUM(AB9:AB56)</f>
        <v>193229.24</v>
      </c>
      <c r="AC57" s="7">
        <f>SUM(AC9:AC56)</f>
        <v>120000</v>
      </c>
      <c r="AD57" s="7">
        <f t="shared" ref="AA57:AD57" si="0">SUM(AD9:AD56)</f>
        <v>453475</v>
      </c>
    </row>
    <row r="58" spans="1:31" x14ac:dyDescent="0.2">
      <c r="N58" s="5"/>
    </row>
    <row r="59" spans="1:31" x14ac:dyDescent="0.2">
      <c r="Z59" s="2" t="s">
        <v>98</v>
      </c>
      <c r="AA59" s="2" t="s">
        <v>99</v>
      </c>
      <c r="AC59" s="7">
        <f>Z57</f>
        <v>1884185.2</v>
      </c>
    </row>
    <row r="60" spans="1:31" x14ac:dyDescent="0.2">
      <c r="Z60" s="2" t="s">
        <v>98</v>
      </c>
      <c r="AA60" s="2" t="s">
        <v>100</v>
      </c>
      <c r="AC60" s="7">
        <f>AA57</f>
        <v>6000</v>
      </c>
    </row>
    <row r="61" spans="1:31" x14ac:dyDescent="0.2">
      <c r="Z61" s="2" t="s">
        <v>98</v>
      </c>
      <c r="AA61" s="2" t="s">
        <v>15</v>
      </c>
      <c r="AC61" s="7">
        <f>AC57</f>
        <v>120000</v>
      </c>
    </row>
    <row r="62" spans="1:31" x14ac:dyDescent="0.2">
      <c r="Z62" s="2" t="s">
        <v>98</v>
      </c>
      <c r="AA62" s="2" t="s">
        <v>101</v>
      </c>
      <c r="AC62" s="7">
        <f>AB57</f>
        <v>193229.24</v>
      </c>
    </row>
    <row r="64" spans="1:31" x14ac:dyDescent="0.2">
      <c r="AA64" s="2" t="s">
        <v>102</v>
      </c>
      <c r="AD64" s="7">
        <f>SUM(AC59:AC62)</f>
        <v>2203414.44</v>
      </c>
    </row>
    <row r="65" spans="31:31" x14ac:dyDescent="0.2">
      <c r="AE65" s="7"/>
    </row>
  </sheetData>
  <mergeCells count="22">
    <mergeCell ref="F42:H44"/>
    <mergeCell ref="F52:H53"/>
    <mergeCell ref="V55:X56"/>
    <mergeCell ref="F29:H31"/>
    <mergeCell ref="V29:X32"/>
    <mergeCell ref="J30:L31"/>
    <mergeCell ref="F34:H35"/>
    <mergeCell ref="F37:H38"/>
    <mergeCell ref="J37:L38"/>
    <mergeCell ref="V37:X40"/>
    <mergeCell ref="B20:D22"/>
    <mergeCell ref="F20:H21"/>
    <mergeCell ref="V20:X21"/>
    <mergeCell ref="B24:D25"/>
    <mergeCell ref="F24:H25"/>
    <mergeCell ref="V24:X27"/>
    <mergeCell ref="F16:H18"/>
    <mergeCell ref="F9:H10"/>
    <mergeCell ref="V9:X10"/>
    <mergeCell ref="B12:D13"/>
    <mergeCell ref="F12:H14"/>
    <mergeCell ref="V12:X13"/>
  </mergeCells>
  <pageMargins left="0.2" right="0.2" top="0.5" bottom="0.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MICHELLE</cp:lastModifiedBy>
  <dcterms:created xsi:type="dcterms:W3CDTF">2021-03-08T02:33:53Z</dcterms:created>
  <dcterms:modified xsi:type="dcterms:W3CDTF">2021-03-15T10:01:40Z</dcterms:modified>
</cp:coreProperties>
</file>