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11325" windowHeight="7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 s="1"/>
  <c r="J11" i="1" s="1"/>
  <c r="B15" i="1"/>
  <c r="C15" i="1"/>
  <c r="D15" i="1"/>
  <c r="E15" i="1"/>
  <c r="F15" i="1"/>
  <c r="G15" i="1"/>
  <c r="H15" i="1"/>
  <c r="I15" i="1"/>
  <c r="B5" i="1"/>
  <c r="B11" i="1" s="1"/>
  <c r="C11" i="1" l="1"/>
  <c r="G11" i="1"/>
  <c r="D11" i="1"/>
  <c r="E11" i="1"/>
  <c r="F11" i="1"/>
  <c r="H11" i="1"/>
  <c r="I11" i="1"/>
  <c r="J15" i="1"/>
  <c r="D5" i="1"/>
  <c r="E5" i="1"/>
  <c r="F5" i="1"/>
  <c r="G5" i="1"/>
  <c r="H5" i="1"/>
  <c r="I5" i="1"/>
  <c r="C5" i="1"/>
</calcChain>
</file>

<file path=xl/sharedStrings.xml><?xml version="1.0" encoding="utf-8"?>
<sst xmlns="http://schemas.openxmlformats.org/spreadsheetml/2006/main" count="5" uniqueCount="5">
  <si>
    <t>Other Income</t>
  </si>
  <si>
    <t>Grant Income</t>
  </si>
  <si>
    <t>Grant expense</t>
  </si>
  <si>
    <t>Tax expense</t>
  </si>
  <si>
    <t>Merchandise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</si>
</sst>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165" fontId="0" fillId="0" borderId="0" xfId="1" applyNumberFormat="1" applyFont="1"/>
    <xf numFmtId="0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1" applyNumberFormat="1" applyFont="1" applyAlignment="1">
      <alignment horizontal="center" vertical="center"/>
    </xf>
    <xf numFmtId="165" fontId="0" fillId="0" borderId="1" xfId="1" applyNumberFormat="1" applyFont="1" applyBorder="1"/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tabSelected="1" workbookViewId="0">
      <selection activeCell="L11" sqref="L11"/>
    </sheetView>
  </sheetViews>
  <sheetFormatPr defaultRowHeight="15" x14ac:dyDescent="0.25"/>
  <cols>
    <col min="1" max="1" width="20.28515625" customWidth="1"/>
    <col min="2" max="2" width="12.28515625" customWidth="1"/>
    <col min="3" max="3" width="13.28515625" style="2" bestFit="1" customWidth="1"/>
    <col min="4" max="9" width="11.28515625" style="2" bestFit="1" customWidth="1"/>
    <col min="10" max="10" width="11.5703125" style="2" bestFit="1" customWidth="1"/>
    <col min="11" max="13" width="9.140625" style="2"/>
  </cols>
  <sheetData>
    <row r="2" spans="1:15" x14ac:dyDescent="0.25">
      <c r="B2" s="7">
        <v>2008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5">
        <v>2016</v>
      </c>
    </row>
    <row r="3" spans="1:15" x14ac:dyDescent="0.25">
      <c r="A3" t="s">
        <v>1</v>
      </c>
      <c r="B3" s="1">
        <v>0</v>
      </c>
      <c r="C3" s="4">
        <v>3474020</v>
      </c>
      <c r="D3" s="4">
        <v>2750000</v>
      </c>
      <c r="E3" s="4">
        <v>6000000</v>
      </c>
      <c r="F3" s="4">
        <v>8082000</v>
      </c>
      <c r="G3" s="4">
        <v>7420000</v>
      </c>
      <c r="H3" s="4">
        <v>7361300</v>
      </c>
      <c r="I3" s="4">
        <v>9849012</v>
      </c>
      <c r="J3" s="2">
        <v>11152484</v>
      </c>
    </row>
    <row r="4" spans="1:15" x14ac:dyDescent="0.25">
      <c r="A4" t="s">
        <v>2</v>
      </c>
      <c r="B4" s="2">
        <v>-3843</v>
      </c>
      <c r="C4" s="4">
        <v>-2676666</v>
      </c>
      <c r="D4" s="4">
        <v>-4663978</v>
      </c>
      <c r="E4" s="4">
        <v>-4772347</v>
      </c>
      <c r="F4" s="4">
        <v>-8040872</v>
      </c>
      <c r="G4" s="4">
        <v>-7164132</v>
      </c>
      <c r="H4" s="4">
        <v>-6396579</v>
      </c>
      <c r="I4" s="4">
        <v>-9891341</v>
      </c>
      <c r="J4" s="2">
        <f>-9389364+13678</f>
        <v>-9375686</v>
      </c>
    </row>
    <row r="5" spans="1:15" ht="15.75" thickBot="1" x14ac:dyDescent="0.3">
      <c r="B5" s="9">
        <f>SUM(B3:B4)</f>
        <v>-3843</v>
      </c>
      <c r="C5" s="9">
        <f>SUM(C3:C4)</f>
        <v>797354</v>
      </c>
      <c r="D5" s="9">
        <f t="shared" ref="D5:J5" si="0">SUM(D3:D4)</f>
        <v>-1913978</v>
      </c>
      <c r="E5" s="9">
        <f t="shared" si="0"/>
        <v>1227653</v>
      </c>
      <c r="F5" s="9">
        <f t="shared" si="0"/>
        <v>41128</v>
      </c>
      <c r="G5" s="9">
        <f t="shared" si="0"/>
        <v>255868</v>
      </c>
      <c r="H5" s="9">
        <f t="shared" si="0"/>
        <v>964721</v>
      </c>
      <c r="I5" s="9">
        <f t="shared" si="0"/>
        <v>-42329</v>
      </c>
      <c r="J5" s="9">
        <f>SUM(J3:J4)</f>
        <v>1776798</v>
      </c>
      <c r="N5" s="2"/>
      <c r="O5" s="2"/>
    </row>
    <row r="6" spans="1:15" x14ac:dyDescent="0.25">
      <c r="B6" s="8"/>
      <c r="C6" s="4"/>
      <c r="D6" s="4"/>
      <c r="E6" s="4"/>
      <c r="F6" s="4"/>
      <c r="G6" s="4"/>
      <c r="H6" s="4"/>
      <c r="I6" s="4"/>
    </row>
    <row r="7" spans="1:15" x14ac:dyDescent="0.25">
      <c r="A7" t="s">
        <v>0</v>
      </c>
      <c r="B7" s="8"/>
      <c r="C7" s="4">
        <v>0</v>
      </c>
      <c r="D7" s="4">
        <v>35102</v>
      </c>
      <c r="E7" s="4">
        <v>1969</v>
      </c>
      <c r="F7" s="4">
        <v>6926</v>
      </c>
      <c r="G7" s="4">
        <v>18225</v>
      </c>
      <c r="H7" s="4">
        <v>18523</v>
      </c>
      <c r="I7" s="4">
        <v>31238</v>
      </c>
      <c r="J7" s="4">
        <v>37813</v>
      </c>
    </row>
    <row r="8" spans="1:15" x14ac:dyDescent="0.25">
      <c r="B8" s="8"/>
      <c r="C8" s="4"/>
      <c r="D8" s="4"/>
      <c r="E8" s="4"/>
      <c r="F8" s="4"/>
      <c r="G8" s="4"/>
      <c r="H8" s="4"/>
      <c r="I8" s="4"/>
    </row>
    <row r="9" spans="1:15" x14ac:dyDescent="0.25">
      <c r="A9" t="s">
        <v>3</v>
      </c>
      <c r="B9" s="2"/>
      <c r="C9" s="4">
        <v>0</v>
      </c>
      <c r="D9" s="4">
        <v>0</v>
      </c>
      <c r="E9" s="4">
        <v>0</v>
      </c>
      <c r="F9" s="4"/>
      <c r="G9" s="4">
        <v>88</v>
      </c>
      <c r="H9" s="4">
        <v>-1197</v>
      </c>
      <c r="I9" s="4">
        <v>-1194</v>
      </c>
      <c r="J9" s="2">
        <v>-3219</v>
      </c>
    </row>
    <row r="10" spans="1:15" x14ac:dyDescent="0.25">
      <c r="B10" s="8"/>
      <c r="C10" s="4"/>
      <c r="D10" s="4"/>
      <c r="E10" s="4"/>
      <c r="F10" s="4"/>
      <c r="G10" s="4"/>
      <c r="H10" s="4"/>
      <c r="I10" s="4"/>
    </row>
    <row r="11" spans="1:15" x14ac:dyDescent="0.25">
      <c r="B11" s="4">
        <f>SUM(B5:B9)</f>
        <v>-3843</v>
      </c>
      <c r="C11" s="4">
        <f>SUM(C5:C9)</f>
        <v>797354</v>
      </c>
      <c r="D11" s="4">
        <f t="shared" ref="D11:J11" si="1">SUM(D5:D9)</f>
        <v>-1878876</v>
      </c>
      <c r="E11" s="4">
        <f t="shared" si="1"/>
        <v>1229622</v>
      </c>
      <c r="F11" s="4">
        <f t="shared" si="1"/>
        <v>48054</v>
      </c>
      <c r="G11" s="4">
        <f>SUM(G5:G9)</f>
        <v>274181</v>
      </c>
      <c r="H11" s="4">
        <f t="shared" si="1"/>
        <v>982047</v>
      </c>
      <c r="I11" s="4">
        <f t="shared" si="1"/>
        <v>-12285</v>
      </c>
      <c r="J11" s="4">
        <f>SUM(J5:J9)</f>
        <v>1811392</v>
      </c>
    </row>
    <row r="12" spans="1:15" x14ac:dyDescent="0.25">
      <c r="B12" s="8"/>
      <c r="C12" s="4"/>
      <c r="D12" s="4"/>
      <c r="E12" s="4"/>
      <c r="F12" s="4"/>
      <c r="G12" s="4"/>
      <c r="H12" s="4"/>
      <c r="I12" s="4"/>
    </row>
    <row r="13" spans="1:15" x14ac:dyDescent="0.25">
      <c r="A13" t="s">
        <v>4</v>
      </c>
      <c r="B13" s="8"/>
      <c r="I13" s="2">
        <v>-20356</v>
      </c>
      <c r="J13" s="2">
        <v>-16039</v>
      </c>
    </row>
    <row r="15" spans="1:15" ht="15.75" thickBot="1" x14ac:dyDescent="0.3">
      <c r="B15" s="6">
        <f t="shared" ref="B15:H15" si="2">SUM(B11:B14)</f>
        <v>-3843</v>
      </c>
      <c r="C15" s="6">
        <f t="shared" si="2"/>
        <v>797354</v>
      </c>
      <c r="D15" s="6">
        <f t="shared" si="2"/>
        <v>-1878876</v>
      </c>
      <c r="E15" s="6">
        <f t="shared" si="2"/>
        <v>1229622</v>
      </c>
      <c r="F15" s="6">
        <f t="shared" si="2"/>
        <v>48054</v>
      </c>
      <c r="G15" s="6">
        <f t="shared" si="2"/>
        <v>274181</v>
      </c>
      <c r="H15" s="6">
        <f t="shared" si="2"/>
        <v>982047</v>
      </c>
      <c r="I15" s="6">
        <f>SUM(I11:I14)</f>
        <v>-32641</v>
      </c>
      <c r="J15" s="6">
        <f>SUM(J11:J14)</f>
        <v>1795353</v>
      </c>
    </row>
    <row r="16" spans="1:15" ht="15.75" thickTop="1" x14ac:dyDescent="0.25"/>
  </sheetData>
  <pageMargins left="0.7" right="0.7" top="0.75" bottom="0.75" header="0.3" footer="0.3"/>
  <ignoredErrors>
    <ignoredError sqref="C5:I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2017-06-05T02:11:03Z</dcterms:created>
  <dcterms:modified xsi:type="dcterms:W3CDTF">2017-06-05T04:05:52Z</dcterms:modified>
</cp:coreProperties>
</file>