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8505"/>
  </bookViews>
  <sheets>
    <sheet name="A04-4" sheetId="1" r:id="rId1"/>
    <sheet name="A04-5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ACT1">#REF!</definedName>
    <definedName name="__ACT2">#REF!</definedName>
    <definedName name="__ADJ1">#REF!</definedName>
    <definedName name="__ADJ2">#REF!</definedName>
    <definedName name="__O6">#REF!</definedName>
    <definedName name="_ACT1">#REF!</definedName>
    <definedName name="_ACT2">#REF!</definedName>
    <definedName name="_ADJ1">#REF!</definedName>
    <definedName name="_ADJ2">#REF!</definedName>
    <definedName name="_CRA">'[1]CRA-Detail'!#REF!</definedName>
    <definedName name="_Key1" hidden="1">#REF!</definedName>
    <definedName name="_Key2" hidden="1">#REF!</definedName>
    <definedName name="_O6">#REF!</definedName>
    <definedName name="_Order1" hidden="1">255</definedName>
    <definedName name="_Order2" hidden="1">255</definedName>
    <definedName name="_Sort" hidden="1">#REF!</definedName>
    <definedName name="aa">#REF!</definedName>
    <definedName name="Acc_Depreciation">[2]Trans!#REF!</definedName>
    <definedName name="Actual_cost">'[3]O6(update on PEC8424)'!#REF!</definedName>
    <definedName name="ad">#REF!</definedName>
    <definedName name="ALLOT1">#REF!</definedName>
    <definedName name="ALLOT2">#REF!</definedName>
    <definedName name="BA">#REF!</definedName>
    <definedName name="balsht">#REF!</definedName>
    <definedName name="Basis_end">'[4]Tax Comp'!#REF!</definedName>
    <definedName name="BC">#REF!</definedName>
    <definedName name="Before_Turnaround">#REF!</definedName>
    <definedName name="BuiltIn_Print_Area">'[5]K1-1'!$A$1:$N$61</definedName>
    <definedName name="BuiltIn_Print_Area___0">'[5]K1-3'!$A$1:$N$60</definedName>
    <definedName name="Chargeable">'[4]Tax Comp'!#REF!</definedName>
    <definedName name="Claimed_b_f">'[3]O6(update on PEC8424)'!#REF!</definedName>
    <definedName name="Claimed_c_f">'[3]O6(update on PEC8424)'!#REF!</definedName>
    <definedName name="Com_Name">#REF!</definedName>
    <definedName name="ComName">#REF!</definedName>
    <definedName name="ConsoAJE">[6]CR.AJE!#REF!</definedName>
    <definedName name="Count">'[3]O6(update on PEC8424)'!#REF!</definedName>
    <definedName name="Coy_cell">#REF!</definedName>
    <definedName name="Coy_name">#REF!</definedName>
    <definedName name="_xlnm.Criteria">'[3]O6(update on PEC8424)'!#REF!</definedName>
    <definedName name="Cumulative_Difference">#REF!</definedName>
    <definedName name="CurrYA">'[3]O6(update on PEC8424)'!#REF!</definedName>
    <definedName name="_xlnm.Database">#REF!</definedName>
    <definedName name="DateBeg">#REF!</definedName>
    <definedName name="DateEnd">#REF!</definedName>
    <definedName name="defexp">#REF!</definedName>
    <definedName name="depnaccrl">#REF!</definedName>
    <definedName name="Deposit">'[3]O6(update on PEC8424)'!#REF!</definedName>
    <definedName name="Description">'[3]O6(update on PEC8424)'!#REF!</definedName>
    <definedName name="develop">#REF!</definedName>
    <definedName name="eer">'[3]O4(update on CA)'!#REF!</definedName>
    <definedName name="Errors_CY">#REF!</definedName>
    <definedName name="Errors_PY">#REF!</definedName>
    <definedName name="_xlnm.Extract">'[3]O6(update on PEC8424)'!#REF!</definedName>
    <definedName name="ExtractField">'[3]O6(update on PEC8424)'!#REF!</definedName>
    <definedName name="Gain_loss_on_disposal">#REF!</definedName>
    <definedName name="HirePurchase">[4]CA!#REF!</definedName>
    <definedName name="InsertCASum">#REF!</definedName>
    <definedName name="InsertIBASum">#REF!</definedName>
    <definedName name="Interest_Beginning">'[3]O6(update on PEC8424)'!#REF!</definedName>
    <definedName name="Interest_Ending">'[3]O6(update on PEC8424)'!#REF!</definedName>
    <definedName name="Interest_payment">'[3]O6(update on PEC8424)'!#REF!</definedName>
    <definedName name="Judgments_CY">#REF!</definedName>
    <definedName name="Judgments_PY">#REF!</definedName>
    <definedName name="LeasedAssets">[4]CA!#REF!</definedName>
    <definedName name="MaxRate">'[3]O6(update on PEC8424)'!#REF!</definedName>
    <definedName name="MinRate">'[3]O6(update on PEC8424)'!#REF!</definedName>
    <definedName name="MinYA">'[3]O6(update on PEC8424)'!#REF!</definedName>
    <definedName name="NBV">#REF!</definedName>
    <definedName name="Net_book_value">[2]Trans!#REF!</definedName>
    <definedName name="Net_Income">#REF!</definedName>
    <definedName name="No.">#REF!</definedName>
    <definedName name="NoClaim">[4]CA!#REF!</definedName>
    <definedName name="NonClaim">[4]CA!#REF!</definedName>
    <definedName name="note">#REF!</definedName>
    <definedName name="Note2">[4]CA!#REF!</definedName>
    <definedName name="notes">#REF!</definedName>
    <definedName name="pm.aje1">#REF!</definedName>
    <definedName name="pm.aje2">#REF!</definedName>
    <definedName name="pm.aje3">#REF!</definedName>
    <definedName name="pm.aje4">#REF!</definedName>
    <definedName name="pm.aje5">#REF!</definedName>
    <definedName name="Principal_Beginning">'[3]O6(update on PEC8424)'!#REF!</definedName>
    <definedName name="Principal_Ending">'[3]O6(update on PEC8424)'!#REF!</definedName>
    <definedName name="Principal_Payment">'[3]O6(update on PEC8424)'!#REF!</definedName>
    <definedName name="_xlnm.Print_Area" localSheetId="0">'A04-4'!$A$1:$G$23</definedName>
    <definedName name="Print_Area_MI">#REF!</definedName>
    <definedName name="PrintArea">#REF!</definedName>
    <definedName name="Qualifying_Amount">'[3]O6(update on PEC8424)'!#REF!</definedName>
    <definedName name="Qualifying_Cost">#REF!</definedName>
    <definedName name="qwe">'[3]O4(update on CA)'!#REF!</definedName>
    <definedName name="R.B.A.">[4]CA!#REF!</definedName>
    <definedName name="R_E_Additions">#REF!</definedName>
    <definedName name="R_E_b_f">#REF!</definedName>
    <definedName name="R_e_c_f">#REF!</definedName>
    <definedName name="Range1">#REF!</definedName>
    <definedName name="Rate">'[3]O6(update on PEC8424)'!#REF!</definedName>
    <definedName name="RE_Disposal">#REF!</definedName>
    <definedName name="RE_tranferred_in">[2]Trans!#REF!</definedName>
    <definedName name="RE_transferred_in">[2]Trans!#REF!</definedName>
    <definedName name="Reclassification">#REF!</definedName>
    <definedName name="Report">#REF!</definedName>
    <definedName name="RestNote">#REF!</definedName>
    <definedName name="Restricted_Sales_proceeds">#REF!</definedName>
    <definedName name="Revenue">[4]CA!#REF!</definedName>
    <definedName name="Reversing_Errors_PY">#REF!</definedName>
    <definedName name="Reversing_Judgments_PY">#REF!</definedName>
    <definedName name="s">#REF!</definedName>
    <definedName name="Sales_Proceeds">#REF!</definedName>
    <definedName name="SchLett">'[3]O6(update on PEC8424)'!#REF!</definedName>
    <definedName name="SchNo">#REF!</definedName>
    <definedName name="SheLett">[7]Lease!#REF!</definedName>
    <definedName name="sp">#REF!</definedName>
    <definedName name="Spec">[8]BS!#REF!</definedName>
    <definedName name="Start">'[3]O6(update on PEC8424)'!#REF!</definedName>
    <definedName name="start2">'[3]O6(update on PEC8424)'!#REF!</definedName>
    <definedName name="Tax_Rate">#REF!</definedName>
    <definedName name="tiralbal">#REF!</definedName>
    <definedName name="Title">#REF!</definedName>
    <definedName name="Total_Beginning">'[3]O6(update on PEC8424)'!#REF!</definedName>
    <definedName name="Total_Ending">'[3]O6(update on PEC8424)'!#REF!</definedName>
    <definedName name="Total_repayment">'[3]O6(update on PEC8424)'!#REF!</definedName>
    <definedName name="TotalCA">#REF!</definedName>
    <definedName name="TotalHP">[4]CA!#REF!</definedName>
    <definedName name="TotalIBA">#REF!</definedName>
    <definedName name="TotalLA">[4]CA!#REF!</definedName>
    <definedName name="TransferAsset">[4]CA!#REF!</definedName>
    <definedName name="trialbal">#REF!</definedName>
    <definedName name="Turnaround">#REF!</definedName>
    <definedName name="Type">#REF!</definedName>
    <definedName name="YA">#REF!</definedName>
    <definedName name="YA_Disposed">#REF!</definedName>
    <definedName name="YA_of_Tranferor">[2]Trans!#REF!</definedName>
    <definedName name="YA_of_Transferor">[2]Trans!#REF!</definedName>
    <definedName name="YA_Purchased">#REF!</definedName>
    <definedName name="YA_transferred_in">[2]Trans!#REF!</definedName>
    <definedName name="you">'[4]Tax Comp'!#REF!</definedName>
  </definedNames>
  <calcPr calcId="145621"/>
</workbook>
</file>

<file path=xl/calcChain.xml><?xml version="1.0" encoding="utf-8"?>
<calcChain xmlns="http://schemas.openxmlformats.org/spreadsheetml/2006/main">
  <c r="G48" i="2" l="1"/>
  <c r="F47" i="2"/>
  <c r="G44" i="2"/>
  <c r="F43" i="2"/>
  <c r="E39" i="2"/>
  <c r="D38" i="2"/>
  <c r="G31" i="2"/>
  <c r="F30" i="2"/>
  <c r="B30" i="2"/>
  <c r="F26" i="2"/>
  <c r="G27" i="2" s="1"/>
  <c r="F22" i="2"/>
  <c r="G23" i="2" s="1"/>
  <c r="B22" i="2"/>
  <c r="G19" i="2"/>
  <c r="F18" i="2"/>
  <c r="B18" i="2"/>
  <c r="F14" i="2"/>
  <c r="G15" i="2" s="1"/>
  <c r="B14" i="2"/>
  <c r="G11" i="2"/>
  <c r="F10" i="2"/>
  <c r="B10" i="2"/>
  <c r="A2" i="2"/>
  <c r="A1" i="2"/>
  <c r="F21" i="1"/>
  <c r="F18" i="1"/>
  <c r="F22" i="1" s="1"/>
  <c r="F9" i="1"/>
  <c r="E10" i="1" s="1"/>
  <c r="F34" i="2" l="1"/>
  <c r="G35" i="2" s="1"/>
  <c r="F23" i="1" l="1"/>
</calcChain>
</file>

<file path=xl/sharedStrings.xml><?xml version="1.0" encoding="utf-8"?>
<sst xmlns="http://schemas.openxmlformats.org/spreadsheetml/2006/main" count="98" uniqueCount="63">
  <si>
    <t>PENANG GLOBAL TOURISM SDN BHD</t>
  </si>
  <si>
    <t>&lt;A04-4&gt;</t>
  </si>
  <si>
    <t>YEAR ENDED 31 DECEMBER 2014</t>
  </si>
  <si>
    <t>prepared by:</t>
  </si>
  <si>
    <t>AUDIT JOURNAL ENTRIES</t>
  </si>
  <si>
    <t>reviewed by:</t>
  </si>
  <si>
    <t>No</t>
  </si>
  <si>
    <t>Source</t>
  </si>
  <si>
    <t>Description</t>
  </si>
  <si>
    <t>w/p ref</t>
  </si>
  <si>
    <t>Balance Sheet</t>
  </si>
  <si>
    <t>Income Statement</t>
  </si>
  <si>
    <t>Debit/(credit)</t>
  </si>
  <si>
    <t>RM</t>
  </si>
  <si>
    <t>AJE 1</t>
  </si>
  <si>
    <t>Tax Expenses</t>
  </si>
  <si>
    <t>U01</t>
  </si>
  <si>
    <t>Provision for taxation</t>
  </si>
  <si>
    <t>O01</t>
  </si>
  <si>
    <t>(Being reclassification of tax refund from miscellaneous income)</t>
  </si>
  <si>
    <t>Total P/L impact AJE</t>
  </si>
  <si>
    <t>Total P/L impact CJE</t>
  </si>
  <si>
    <t>PAT per client</t>
  </si>
  <si>
    <t>PAT per EY</t>
  </si>
  <si>
    <t>&lt;A04-5&gt;</t>
  </si>
  <si>
    <t>RECLASSIFICATION JOURNAL ENTRIES</t>
  </si>
  <si>
    <t>Debit</t>
  </si>
  <si>
    <t>Credit</t>
  </si>
  <si>
    <t>RJE 1</t>
  </si>
  <si>
    <t>U04</t>
  </si>
  <si>
    <t>Other income - Souvenirs</t>
  </si>
  <si>
    <t>(Being reclassification of souvenir sales to other income)</t>
  </si>
  <si>
    <t>RJE 2</t>
  </si>
  <si>
    <t>Other income - Tours</t>
  </si>
  <si>
    <t>(Being reclassification of tour sales to other income)</t>
  </si>
  <si>
    <t>RJE 3</t>
  </si>
  <si>
    <t>Other income - PGT Walkabout Tours</t>
  </si>
  <si>
    <t>(Being reclassification of PGT Walkabout Tours to other income)</t>
  </si>
  <si>
    <t>RJE 4</t>
  </si>
  <si>
    <t>Other income - Rapid Passport</t>
  </si>
  <si>
    <t>(Being reclassification of Rapid Passport to other income)</t>
  </si>
  <si>
    <t>RJE 5</t>
  </si>
  <si>
    <t xml:space="preserve">   Sales - Speakout Sim Card</t>
  </si>
  <si>
    <t xml:space="preserve">   Other income - Speakout Sim Card</t>
  </si>
  <si>
    <t>(Being reclassification of Speakout Sim Card to other income)</t>
  </si>
  <si>
    <t>RJE 6</t>
  </si>
  <si>
    <t xml:space="preserve">   Other income - Stamps</t>
  </si>
  <si>
    <t>(Being reclassification of Stamps to other income)</t>
  </si>
  <si>
    <t>RJE7</t>
  </si>
  <si>
    <t>Administrative expenses</t>
  </si>
  <si>
    <t>Operating expenses</t>
  </si>
  <si>
    <t>(Being reclasification of operating expenses to administrative expenses)</t>
  </si>
  <si>
    <t>RJE8</t>
  </si>
  <si>
    <t>Other receivables</t>
  </si>
  <si>
    <t>G07</t>
  </si>
  <si>
    <t xml:space="preserve">       Other payables</t>
  </si>
  <si>
    <t>N01</t>
  </si>
  <si>
    <t>(Being reclassification of accounts)</t>
  </si>
  <si>
    <t>RJE9</t>
  </si>
  <si>
    <t>State Tourism - Printing /Brochures</t>
  </si>
  <si>
    <t>Other Income</t>
  </si>
  <si>
    <t>RJE10</t>
  </si>
  <si>
    <t>State Tourism - Penang World Music Festival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</si>
</sst>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(&quot; &quot;* #,##0_);_(&quot; &quot;* \(#,##0\);_(&quot; &quot;* &quot;-&quot;??_);_(@_)"/>
    <numFmt numFmtId="166" formatCode="_(&quot; &quot;* #,##0.00_);_(&quot; &quot;* \(#,##0.00\);_(&quot; &quot;* &quot;-&quot;??_);_(@_)"/>
    <numFmt numFmtId="167" formatCode="_(* #,##0_);_(* \(#,##0\);_(* &quot;-&quot;??_);_(@_)"/>
    <numFmt numFmtId="168" formatCode="_(* #,##0.000000_);_(* \(#,##0.000000\);_(* &quot;-&quot;_);_(@_)"/>
    <numFmt numFmtId="169" formatCode="0%\,\(0%\)"/>
    <numFmt numFmtId="170" formatCode="_-* #,##0.00_-;\-* #,##0.00_-;_-* &quot;-&quot;??_-;_-@_-"/>
    <numFmt numFmtId="171" formatCode="_(* #,##0.00_);_(* \(#,##0.00\);_(* \-??_);_(@_)"/>
    <numFmt numFmtId="172" formatCode="&quot;\&quot;#,##0;&quot;\&quot;&quot;\&quot;&quot;\&quot;&quot;\&quot;\-#,##0"/>
    <numFmt numFmtId="173" formatCode="0.00%;\(0.00\)%"/>
    <numFmt numFmtId="174" formatCode="#,##0.000_);[Red]\(#,##0.000\)"/>
    <numFmt numFmtId="175" formatCode="0.000%"/>
    <numFmt numFmtId="176" formatCode="0.00_)"/>
    <numFmt numFmtId="177" formatCode="_-* #,##0_-;\-* #,##0_-;_-* &quot;-&quot;_-;_-@_-"/>
    <numFmt numFmtId="178" formatCode="_-&quot;$&quot;* #,##0_-;\-&quot;$&quot;* #,##0_-;_-&quot;$&quot;* &quot;-&quot;_-;_-@_-"/>
    <numFmt numFmtId="179" formatCode="_-&quot;$&quot;* #,##0.00_-;\-&quot;$&quot;* #,##0.00_-;_-&quot;$&quot;* &quot;-&quot;??_-;_-@_-"/>
    <numFmt numFmtId="180" formatCode="&quot;\&quot;#,##0;[Red]&quot;\&quot;&quot;\&quot;\-#,##0"/>
    <numFmt numFmtId="181" formatCode="&quot;\&quot;#,##0.00;[Red]&quot;\&quot;&quot;\&quot;&quot;\&quot;&quot;\&quot;&quot;\&quot;&quot;\&quot;\-#,##0.00"/>
    <numFmt numFmtId="182" formatCode="&quot;\&quot;#,##0;[Red]&quot;\&quot;\-#,##0"/>
  </numFmts>
  <fonts count="30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EYInterstate Light"/>
    </font>
    <font>
      <b/>
      <sz val="10"/>
      <color rgb="FFFF0000"/>
      <name val="EYInterstate Light"/>
    </font>
    <font>
      <sz val="10"/>
      <name val="EYInterstate Light"/>
    </font>
    <font>
      <b/>
      <sz val="10"/>
      <color theme="0"/>
      <name val="EYInterstate Light"/>
    </font>
    <font>
      <b/>
      <sz val="10"/>
      <color indexed="10"/>
      <name val="EYInterstate Light"/>
    </font>
    <font>
      <sz val="10"/>
      <color rgb="FFFF0000"/>
      <name val="EYInterstate Light"/>
    </font>
    <font>
      <i/>
      <sz val="10"/>
      <name val="EYInterstate Light"/>
    </font>
    <font>
      <u/>
      <sz val="10"/>
      <name val="EYInterstate Light"/>
    </font>
    <font>
      <sz val="10"/>
      <name val="Palatino"/>
      <family val="1"/>
    </font>
    <font>
      <b/>
      <sz val="10"/>
      <name val="Palatino"/>
      <family val="1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name val="??"/>
      <family val="3"/>
      <charset val="129"/>
    </font>
    <font>
      <sz val="10"/>
      <name val="Courier"/>
      <family val="3"/>
    </font>
    <font>
      <sz val="8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1"/>
      <name val="Tms Rmn"/>
    </font>
    <font>
      <sz val="9"/>
      <color theme="1"/>
      <name val="Verdana"/>
      <family val="2"/>
    </font>
    <font>
      <sz val="12"/>
      <name val="Helv"/>
    </font>
    <font>
      <sz val="11"/>
      <color indexed="8"/>
      <name val="Times New Roman"/>
      <family val="1"/>
    </font>
    <font>
      <sz val="10"/>
      <name val="Arial MT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3"/>
      <charset val="129"/>
    </font>
    <font>
      <sz val="10"/>
      <name val="굴림체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65"/>
        <bgColor indexed="64"/>
      </patternFill>
    </fill>
    <fill>
      <patternFill patternType="gray0625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1" fillId="0" borderId="1">
      <alignment horizontal="center"/>
    </xf>
    <xf numFmtId="0" fontId="12" fillId="0" borderId="0"/>
    <xf numFmtId="0" fontId="12" fillId="0" borderId="10" applyFill="0">
      <alignment horizontal="center"/>
      <protection locked="0"/>
    </xf>
    <xf numFmtId="0" fontId="11" fillId="0" borderId="0" applyFill="0">
      <alignment horizontal="center"/>
      <protection locked="0"/>
    </xf>
    <xf numFmtId="0" fontId="11" fillId="3" borderId="0"/>
    <xf numFmtId="0" fontId="11" fillId="0" borderId="0">
      <protection locked="0"/>
    </xf>
    <xf numFmtId="0" fontId="11" fillId="0" borderId="0"/>
    <xf numFmtId="168" fontId="2" fillId="0" borderId="0"/>
    <xf numFmtId="169" fontId="2" fillId="0" borderId="0"/>
    <xf numFmtId="0" fontId="12" fillId="4" borderId="0">
      <alignment horizontal="right"/>
    </xf>
    <xf numFmtId="0" fontId="1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3" fillId="0" borderId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6" fillId="0" borderId="0">
      <protection locked="0"/>
    </xf>
    <xf numFmtId="0" fontId="13" fillId="0" borderId="0"/>
    <xf numFmtId="174" fontId="2" fillId="0" borderId="0">
      <protection locked="0"/>
    </xf>
    <xf numFmtId="38" fontId="17" fillId="5" borderId="0" applyNumberFormat="0" applyBorder="0" applyAlignment="0" applyProtection="0"/>
    <xf numFmtId="0" fontId="18" fillId="0" borderId="11" applyNumberFormat="0" applyAlignment="0" applyProtection="0">
      <alignment horizontal="left" vertical="center"/>
    </xf>
    <xf numFmtId="0" fontId="18" fillId="0" borderId="12">
      <alignment horizontal="left" vertical="center"/>
    </xf>
    <xf numFmtId="175" fontId="2" fillId="0" borderId="0">
      <protection locked="0"/>
    </xf>
    <xf numFmtId="175" fontId="2" fillId="0" borderId="0">
      <protection locked="0"/>
    </xf>
    <xf numFmtId="10" fontId="17" fillId="6" borderId="1" applyNumberFormat="0" applyBorder="0" applyAlignment="0" applyProtection="0"/>
    <xf numFmtId="37" fontId="19" fillId="0" borderId="0"/>
    <xf numFmtId="176" fontId="20" fillId="0" borderId="0"/>
    <xf numFmtId="39" fontId="21" fillId="0" borderId="0"/>
    <xf numFmtId="0" fontId="22" fillId="0" borderId="0"/>
    <xf numFmtId="0" fontId="2" fillId="0" borderId="0"/>
    <xf numFmtId="0" fontId="2" fillId="0" borderId="0"/>
    <xf numFmtId="0" fontId="23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40" fontId="24" fillId="7" borderId="0">
      <alignment horizontal="right"/>
    </xf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0" fontId="25" fillId="7" borderId="0"/>
    <xf numFmtId="177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7" fillId="0" borderId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0" fontId="29" fillId="0" borderId="0"/>
  </cellStyleXfs>
  <cellXfs count="102">
    <xf numFmtId="0" fontId="0" fillId="0" borderId="0" xfId="0"/>
    <xf numFmtId="0" fontId="3" fillId="0" borderId="0" xfId="0" applyFont="1" applyFill="1"/>
    <xf numFmtId="0" fontId="4" fillId="0" borderId="0" xfId="2" applyFont="1" applyFill="1" applyBorder="1" applyAlignment="1">
      <alignment horizontal="center" vertical="center"/>
    </xf>
    <xf numFmtId="0" fontId="3" fillId="0" borderId="0" xfId="2" applyFont="1" applyFill="1" applyBorder="1"/>
    <xf numFmtId="0" fontId="4" fillId="0" borderId="0" xfId="2" applyFont="1" applyFill="1" applyBorder="1" applyAlignment="1">
      <alignment horizontal="center"/>
    </xf>
    <xf numFmtId="165" fontId="3" fillId="0" borderId="0" xfId="2" applyNumberFormat="1" applyFont="1" applyFill="1"/>
    <xf numFmtId="165" fontId="4" fillId="0" borderId="0" xfId="2" applyNumberFormat="1" applyFont="1" applyFill="1" applyAlignment="1">
      <alignment horizontal="center"/>
    </xf>
    <xf numFmtId="0" fontId="3" fillId="0" borderId="0" xfId="2" applyFont="1" applyFill="1"/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/>
    </xf>
    <xf numFmtId="165" fontId="5" fillId="0" borderId="0" xfId="2" applyNumberFormat="1" applyFont="1" applyFill="1"/>
    <xf numFmtId="165" fontId="5" fillId="0" borderId="0" xfId="2" applyNumberFormat="1" applyFont="1" applyFill="1" applyAlignment="1">
      <alignment horizontal="center"/>
    </xf>
    <xf numFmtId="165" fontId="6" fillId="2" borderId="2" xfId="2" applyNumberFormat="1" applyFont="1" applyFill="1" applyBorder="1" applyAlignment="1"/>
    <xf numFmtId="165" fontId="6" fillId="2" borderId="3" xfId="2" applyNumberFormat="1" applyFont="1" applyFill="1" applyBorder="1" applyAlignment="1"/>
    <xf numFmtId="0" fontId="5" fillId="0" borderId="0" xfId="2" applyFont="1" applyFill="1"/>
    <xf numFmtId="165" fontId="6" fillId="2" borderId="1" xfId="2" applyNumberFormat="1" applyFont="1" applyFill="1" applyBorder="1" applyAlignment="1">
      <alignment horizontal="center"/>
    </xf>
    <xf numFmtId="165" fontId="6" fillId="2" borderId="1" xfId="1" applyNumberFormat="1" applyFont="1" applyFill="1" applyBorder="1" applyAlignment="1">
      <alignment horizontal="center"/>
    </xf>
    <xf numFmtId="37" fontId="7" fillId="0" borderId="0" xfId="2" quotePrefix="1" applyNumberFormat="1" applyFont="1" applyFill="1" applyBorder="1" applyAlignment="1">
      <alignment horizontal="center"/>
    </xf>
    <xf numFmtId="0" fontId="5" fillId="0" borderId="0" xfId="2" applyFont="1" applyFill="1" applyBorder="1"/>
    <xf numFmtId="165" fontId="3" fillId="0" borderId="0" xfId="2" applyNumberFormat="1" applyFont="1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wrapText="1"/>
    </xf>
    <xf numFmtId="0" fontId="8" fillId="0" borderId="0" xfId="2" applyFont="1" applyFill="1" applyBorder="1" applyAlignment="1">
      <alignment horizontal="center"/>
    </xf>
    <xf numFmtId="165" fontId="5" fillId="0" borderId="0" xfId="1" applyNumberFormat="1" applyFont="1" applyFill="1" applyBorder="1"/>
    <xf numFmtId="165" fontId="5" fillId="0" borderId="0" xfId="2" applyNumberFormat="1" applyFont="1" applyFill="1" applyBorder="1"/>
    <xf numFmtId="0" fontId="5" fillId="0" borderId="0" xfId="2" applyFont="1" applyFill="1" applyBorder="1" applyAlignment="1">
      <alignment horizontal="left" indent="2"/>
    </xf>
    <xf numFmtId="0" fontId="5" fillId="0" borderId="0" xfId="2" applyFont="1" applyFill="1" applyBorder="1" applyAlignment="1"/>
    <xf numFmtId="37" fontId="7" fillId="0" borderId="4" xfId="2" applyNumberFormat="1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 vertical="center"/>
    </xf>
    <xf numFmtId="0" fontId="5" fillId="0" borderId="4" xfId="2" applyFont="1" applyFill="1" applyBorder="1" applyAlignment="1"/>
    <xf numFmtId="165" fontId="5" fillId="0" borderId="4" xfId="2" applyNumberFormat="1" applyFont="1" applyFill="1" applyBorder="1"/>
    <xf numFmtId="165" fontId="5" fillId="0" borderId="4" xfId="1" applyNumberFormat="1" applyFont="1" applyFill="1" applyBorder="1"/>
    <xf numFmtId="0" fontId="7" fillId="0" borderId="4" xfId="2" applyFont="1" applyFill="1" applyBorder="1" applyAlignment="1">
      <alignment horizontal="center"/>
    </xf>
    <xf numFmtId="0" fontId="5" fillId="0" borderId="4" xfId="2" applyFont="1" applyFill="1" applyBorder="1"/>
    <xf numFmtId="0" fontId="4" fillId="0" borderId="4" xfId="2" applyFont="1" applyFill="1" applyBorder="1" applyAlignment="1">
      <alignment horizontal="center"/>
    </xf>
    <xf numFmtId="0" fontId="9" fillId="0" borderId="0" xfId="2" applyFont="1" applyFill="1" applyBorder="1"/>
    <xf numFmtId="165" fontId="5" fillId="0" borderId="0" xfId="1" applyNumberFormat="1" applyFont="1" applyFill="1" applyAlignment="1">
      <alignment horizontal="right"/>
    </xf>
    <xf numFmtId="0" fontId="7" fillId="0" borderId="0" xfId="2" quotePrefix="1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165" fontId="5" fillId="0" borderId="5" xfId="2" applyNumberFormat="1" applyFont="1" applyFill="1" applyBorder="1"/>
    <xf numFmtId="165" fontId="5" fillId="0" borderId="0" xfId="1" applyNumberFormat="1" applyFont="1" applyFill="1" applyBorder="1" applyAlignment="1">
      <alignment horizontal="center"/>
    </xf>
    <xf numFmtId="0" fontId="5" fillId="0" borderId="0" xfId="2" applyFont="1" applyFill="1" applyBorder="1" applyAlignment="1">
      <alignment horizontal="left"/>
    </xf>
    <xf numFmtId="165" fontId="5" fillId="0" borderId="0" xfId="1" applyNumberFormat="1" applyFont="1" applyFill="1"/>
    <xf numFmtId="0" fontId="5" fillId="0" borderId="0" xfId="2" applyFont="1" applyFill="1" applyBorder="1" applyAlignment="1">
      <alignment horizontal="center"/>
    </xf>
    <xf numFmtId="0" fontId="3" fillId="0" borderId="0" xfId="2" applyFont="1"/>
    <xf numFmtId="0" fontId="3" fillId="0" borderId="0" xfId="2" applyFont="1" applyBorder="1" applyAlignment="1">
      <alignment wrapText="1"/>
    </xf>
    <xf numFmtId="0" fontId="4" fillId="0" borderId="0" xfId="2" applyFont="1" applyBorder="1" applyAlignment="1">
      <alignment horizontal="center"/>
    </xf>
    <xf numFmtId="165" fontId="3" fillId="0" borderId="0" xfId="2" applyNumberFormat="1" applyFont="1" applyBorder="1"/>
    <xf numFmtId="165" fontId="3" fillId="0" borderId="0" xfId="1" applyNumberFormat="1" applyFont="1"/>
    <xf numFmtId="165" fontId="4" fillId="0" borderId="0" xfId="2" applyNumberFormat="1" applyFont="1" applyAlignment="1">
      <alignment horizontal="center"/>
    </xf>
    <xf numFmtId="0" fontId="3" fillId="0" borderId="0" xfId="2" applyFont="1" applyAlignment="1">
      <alignment wrapText="1"/>
    </xf>
    <xf numFmtId="0" fontId="4" fillId="0" borderId="0" xfId="2" applyFont="1" applyAlignment="1">
      <alignment horizontal="center"/>
    </xf>
    <xf numFmtId="165" fontId="3" fillId="0" borderId="0" xfId="2" applyNumberFormat="1" applyFont="1"/>
    <xf numFmtId="165" fontId="5" fillId="0" borderId="0" xfId="2" applyNumberFormat="1" applyFont="1" applyAlignment="1">
      <alignment horizontal="left"/>
    </xf>
    <xf numFmtId="0" fontId="5" fillId="0" borderId="0" xfId="2" applyFont="1"/>
    <xf numFmtId="0" fontId="5" fillId="0" borderId="0" xfId="2" applyFont="1" applyAlignment="1">
      <alignment wrapText="1"/>
    </xf>
    <xf numFmtId="0" fontId="8" fillId="0" borderId="0" xfId="2" applyFont="1" applyAlignment="1">
      <alignment horizontal="center"/>
    </xf>
    <xf numFmtId="165" fontId="5" fillId="0" borderId="0" xfId="2" applyNumberFormat="1" applyFont="1"/>
    <xf numFmtId="165" fontId="5" fillId="0" borderId="0" xfId="1" applyNumberFormat="1" applyFont="1"/>
    <xf numFmtId="165" fontId="6" fillId="2" borderId="6" xfId="2" applyNumberFormat="1" applyFont="1" applyFill="1" applyBorder="1" applyAlignment="1">
      <alignment horizontal="center"/>
    </xf>
    <xf numFmtId="165" fontId="6" fillId="2" borderId="6" xfId="1" applyNumberFormat="1" applyFont="1" applyFill="1" applyBorder="1" applyAlignment="1">
      <alignment horizontal="center"/>
    </xf>
    <xf numFmtId="37" fontId="7" fillId="0" borderId="7" xfId="2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wrapText="1"/>
    </xf>
    <xf numFmtId="0" fontId="4" fillId="0" borderId="7" xfId="2" applyFont="1" applyFill="1" applyBorder="1" applyAlignment="1">
      <alignment horizontal="center"/>
    </xf>
    <xf numFmtId="165" fontId="3" fillId="0" borderId="7" xfId="2" applyNumberFormat="1" applyFont="1" applyFill="1" applyBorder="1" applyAlignment="1">
      <alignment horizontal="center"/>
    </xf>
    <xf numFmtId="39" fontId="5" fillId="0" borderId="7" xfId="0" applyNumberFormat="1" applyFont="1" applyFill="1" applyBorder="1" applyAlignment="1">
      <alignment wrapText="1"/>
    </xf>
    <xf numFmtId="0" fontId="5" fillId="0" borderId="7" xfId="0" applyFont="1" applyFill="1" applyBorder="1" applyAlignment="1">
      <alignment horizontal="left" wrapText="1" indent="2"/>
    </xf>
    <xf numFmtId="37" fontId="7" fillId="0" borderId="8" xfId="2" applyNumberFormat="1" applyFont="1" applyFill="1" applyBorder="1" applyAlignment="1">
      <alignment horizontal="center"/>
    </xf>
    <xf numFmtId="0" fontId="5" fillId="0" borderId="8" xfId="0" applyFont="1" applyFill="1" applyBorder="1" applyAlignment="1"/>
    <xf numFmtId="0" fontId="4" fillId="0" borderId="8" xfId="2" applyFont="1" applyFill="1" applyBorder="1" applyAlignment="1">
      <alignment horizontal="center"/>
    </xf>
    <xf numFmtId="165" fontId="3" fillId="0" borderId="8" xfId="2" applyNumberFormat="1" applyFont="1" applyFill="1" applyBorder="1" applyAlignment="1">
      <alignment horizontal="center"/>
    </xf>
    <xf numFmtId="37" fontId="7" fillId="0" borderId="9" xfId="2" applyNumberFormat="1" applyFont="1" applyFill="1" applyBorder="1" applyAlignment="1">
      <alignment horizontal="center"/>
    </xf>
    <xf numFmtId="0" fontId="5" fillId="0" borderId="9" xfId="0" applyFont="1" applyFill="1" applyBorder="1" applyAlignment="1">
      <alignment wrapText="1"/>
    </xf>
    <xf numFmtId="0" fontId="4" fillId="0" borderId="9" xfId="2" applyFont="1" applyFill="1" applyBorder="1" applyAlignment="1">
      <alignment horizontal="center"/>
    </xf>
    <xf numFmtId="165" fontId="3" fillId="0" borderId="9" xfId="2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wrapText="1"/>
    </xf>
    <xf numFmtId="0" fontId="5" fillId="0" borderId="9" xfId="0" applyFont="1" applyFill="1" applyBorder="1" applyAlignment="1">
      <alignment horizontal="left" wrapText="1"/>
    </xf>
    <xf numFmtId="39" fontId="5" fillId="0" borderId="7" xfId="0" applyNumberFormat="1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wrapText="1" indent="1"/>
    </xf>
    <xf numFmtId="166" fontId="3" fillId="0" borderId="9" xfId="2" applyNumberFormat="1" applyFont="1" applyFill="1" applyBorder="1" applyAlignment="1">
      <alignment horizontal="center"/>
    </xf>
    <xf numFmtId="0" fontId="5" fillId="0" borderId="7" xfId="2" applyFont="1" applyFill="1" applyBorder="1" applyAlignment="1">
      <alignment wrapText="1"/>
    </xf>
    <xf numFmtId="165" fontId="5" fillId="0" borderId="7" xfId="2" applyNumberFormat="1" applyFont="1" applyFill="1" applyBorder="1"/>
    <xf numFmtId="165" fontId="5" fillId="0" borderId="7" xfId="1" applyNumberFormat="1" applyFont="1" applyFill="1" applyBorder="1"/>
    <xf numFmtId="37" fontId="7" fillId="0" borderId="7" xfId="2" quotePrefix="1" applyNumberFormat="1" applyFont="1" applyFill="1" applyBorder="1" applyAlignment="1">
      <alignment horizontal="center"/>
    </xf>
    <xf numFmtId="0" fontId="5" fillId="0" borderId="7" xfId="2" applyFont="1" applyFill="1" applyBorder="1" applyAlignment="1">
      <alignment horizontal="left" wrapText="1" indent="2"/>
    </xf>
    <xf numFmtId="0" fontId="7" fillId="0" borderId="8" xfId="2" applyFont="1" applyFill="1" applyBorder="1" applyAlignment="1">
      <alignment horizontal="center"/>
    </xf>
    <xf numFmtId="0" fontId="5" fillId="0" borderId="8" xfId="2" applyFont="1" applyFill="1" applyBorder="1" applyAlignment="1">
      <alignment wrapText="1"/>
    </xf>
    <xf numFmtId="0" fontId="8" fillId="0" borderId="8" xfId="2" applyFont="1" applyFill="1" applyBorder="1" applyAlignment="1">
      <alignment horizontal="center"/>
    </xf>
    <xf numFmtId="165" fontId="5" fillId="0" borderId="8" xfId="2" applyNumberFormat="1" applyFont="1" applyFill="1" applyBorder="1"/>
    <xf numFmtId="165" fontId="5" fillId="0" borderId="8" xfId="1" applyNumberFormat="1" applyFont="1" applyFill="1" applyBorder="1" applyAlignment="1">
      <alignment horizontal="center"/>
    </xf>
    <xf numFmtId="0" fontId="5" fillId="0" borderId="9" xfId="2" applyFont="1" applyFill="1" applyBorder="1" applyAlignment="1">
      <alignment wrapText="1"/>
    </xf>
    <xf numFmtId="167" fontId="5" fillId="0" borderId="7" xfId="1" applyNumberFormat="1" applyFont="1" applyFill="1" applyBorder="1" applyAlignment="1">
      <alignment wrapText="1"/>
    </xf>
    <xf numFmtId="0" fontId="8" fillId="0" borderId="7" xfId="2" applyFont="1" applyFill="1" applyBorder="1" applyAlignment="1">
      <alignment wrapText="1"/>
    </xf>
    <xf numFmtId="0" fontId="8" fillId="0" borderId="8" xfId="2" applyFont="1" applyFill="1" applyBorder="1" applyAlignment="1">
      <alignment wrapText="1"/>
    </xf>
    <xf numFmtId="37" fontId="7" fillId="0" borderId="0" xfId="2" applyNumberFormat="1" applyFont="1" applyFill="1" applyBorder="1" applyAlignment="1">
      <alignment horizontal="center"/>
    </xf>
    <xf numFmtId="167" fontId="5" fillId="0" borderId="8" xfId="1" applyNumberFormat="1" applyFont="1" applyFill="1" applyBorder="1" applyAlignment="1">
      <alignment wrapText="1"/>
    </xf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wrapText="1"/>
    </xf>
    <xf numFmtId="0" fontId="6" fillId="2" borderId="6" xfId="2" applyFont="1" applyFill="1" applyBorder="1" applyAlignment="1">
      <alignment horizontal="center"/>
    </xf>
    <xf numFmtId="0" fontId="6" fillId="2" borderId="6" xfId="2" applyFont="1" applyFill="1" applyBorder="1" applyAlignment="1">
      <alignment horizontal="center" wrapText="1"/>
    </xf>
    <xf numFmtId="165" fontId="6" fillId="2" borderId="1" xfId="2" applyNumberFormat="1" applyFont="1" applyFill="1" applyBorder="1" applyAlignment="1">
      <alignment horizontal="center"/>
    </xf>
  </cellXfs>
  <cellStyles count="64">
    <cellStyle name="AA FRAME" xfId="3"/>
    <cellStyle name="AA HEADING" xfId="4"/>
    <cellStyle name="AA INITIALS" xfId="5"/>
    <cellStyle name="AA INPUT" xfId="6"/>
    <cellStyle name="AA LOCK" xfId="7"/>
    <cellStyle name="AA MGR NAME" xfId="8"/>
    <cellStyle name="AA NORMAL" xfId="9"/>
    <cellStyle name="AA NUMBER" xfId="10"/>
    <cellStyle name="AA NUMBER2" xfId="11"/>
    <cellStyle name="AA QUESTION" xfId="12"/>
    <cellStyle name="AA SHADE" xfId="13"/>
    <cellStyle name="Comma" xfId="1" builtinId="3"/>
    <cellStyle name="Comma 2" xfId="14"/>
    <cellStyle name="Comma 2 2" xfId="15"/>
    <cellStyle name="Comma 3" xfId="16"/>
    <cellStyle name="Comma 3 2" xfId="17"/>
    <cellStyle name="Comma 4" xfId="18"/>
    <cellStyle name="Comma 5" xfId="19"/>
    <cellStyle name="Comma 6" xfId="20"/>
    <cellStyle name="Comma0" xfId="21"/>
    <cellStyle name="Currency 2" xfId="22"/>
    <cellStyle name="Currency0" xfId="23"/>
    <cellStyle name="Date" xfId="24"/>
    <cellStyle name="Excel Built-in Normal" xfId="25"/>
    <cellStyle name="Fixed" xfId="26"/>
    <cellStyle name="Grey" xfId="27"/>
    <cellStyle name="Header1" xfId="28"/>
    <cellStyle name="Header2" xfId="29"/>
    <cellStyle name="Heading1" xfId="30"/>
    <cellStyle name="Heading2" xfId="31"/>
    <cellStyle name="Input [yellow]" xfId="32"/>
    <cellStyle name="no dec" xfId="33"/>
    <cellStyle name="Normal" xfId="0" builtinId="0"/>
    <cellStyle name="Normal - Style1" xfId="34"/>
    <cellStyle name="Normal 2" xfId="35"/>
    <cellStyle name="Normal 2 2" xfId="36"/>
    <cellStyle name="Normal 2 3" xfId="37"/>
    <cellStyle name="Normal 3" xfId="38"/>
    <cellStyle name="Normal 3 2" xfId="39"/>
    <cellStyle name="Normal 4" xfId="40"/>
    <cellStyle name="Normal 5" xfId="41"/>
    <cellStyle name="Normal 6" xfId="42"/>
    <cellStyle name="Normal 7" xfId="43"/>
    <cellStyle name="Normal 8" xfId="44"/>
    <cellStyle name="Normal_AWP DG 02" xfId="2"/>
    <cellStyle name="Output Amounts" xfId="45"/>
    <cellStyle name="Percent [2]" xfId="46"/>
    <cellStyle name="Percent 2" xfId="47"/>
    <cellStyle name="percentage" xfId="48"/>
    <cellStyle name="Tusental (0)_pldt" xfId="49"/>
    <cellStyle name="Tusental_pldt" xfId="50"/>
    <cellStyle name="Valuta (0)_pldt" xfId="51"/>
    <cellStyle name="Valuta_pldt" xfId="52"/>
    <cellStyle name="똿뗦먛귟 [0.00]_PRODUCT DETAIL Q1" xfId="53"/>
    <cellStyle name="똿뗦먛귟_PRODUCT DETAIL Q1" xfId="54"/>
    <cellStyle name="믅됞 [0.00]_PRODUCT DETAIL Q1" xfId="55"/>
    <cellStyle name="믅됞_PRODUCT DETAIL Q1" xfId="56"/>
    <cellStyle name="백분율_HOBONG" xfId="57"/>
    <cellStyle name="뷭?_BOOKSHIP" xfId="58"/>
    <cellStyle name="콤마 [0]_1202" xfId="59"/>
    <cellStyle name="콤마_1202" xfId="60"/>
    <cellStyle name="통화 [0]_1202" xfId="61"/>
    <cellStyle name="통화_1202" xfId="62"/>
    <cellStyle name="표준_(정보부문)월별인원계획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ui.hold.ho\Desktop\Job\Wenekin%20&amp;%20Napsiah%20Sdn.%20Bhd\30%20September%202006\01%20-%20A%20Section\SBDP\Acc%20receivable%20CRA%20and%20work%20program%20(09-05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Penang%20Global%20Tourism/2014/ss%20AWP_PGT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g2_gen_mal_2\AABSData\Png97\TAX\Personal\Kelly\Clients\EdenEnt\ctc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hiyoda%20AWP%20Dec%20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udit\Others\C%20Clients\Chiyoda\31122003\taxCompytat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udit\PLC\Suiwah%20Group\31%20May%202004\AWPs\Retails\Lai%20Lai%20Wholesale%20Mart\02%20-%20AWPs\Subsidiary\06%20-%20Liabilities\LLWMawps52004%20-%20K%20Sect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ng97\AUDIT\Business%20Audit\Eng%20Group\31%20Dec%201999\consolidation\Consolidation%20Adjustment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g2_gen_mal_2\AABSData\Png97\TAX\Personal\Kelly\Clients\Plus\ctc00(P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ay.ven.ooi/Desktop/Sriwani/Sriwani-KL/Png97/AUDIT/Business%20Audit/DNP%20Group/31%20December%201999/Tanako%2012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Penang%20Global%20Tourism/2014/AWP%202014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A-Detail"/>
      <sheetName val="Control Risk Aspects"/>
      <sheetName val="Customize Work Program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4-4"/>
      <sheetName val="A04-5"/>
      <sheetName val="A04-6"/>
      <sheetName val="A04-7"/>
      <sheetName val="A04-8"/>
      <sheetName val="A04-9"/>
      <sheetName val="C01"/>
      <sheetName val="C01pg2"/>
      <sheetName val="C08"/>
      <sheetName val="ssC08-1"/>
      <sheetName val="ssC08-2"/>
      <sheetName val="E01"/>
      <sheetName val="ssE04"/>
      <sheetName val="G01"/>
      <sheetName val="ssG05"/>
      <sheetName val="ssG06"/>
      <sheetName val="ssG07"/>
      <sheetName val="I01"/>
      <sheetName val="K01"/>
      <sheetName val="ssK04 FA"/>
      <sheetName val="K05"/>
      <sheetName val="M01"/>
      <sheetName val="N01"/>
      <sheetName val="N01pg2"/>
      <sheetName val="N04"/>
      <sheetName val="ssN04-1 PGT"/>
      <sheetName val="ssN04-2 YB"/>
      <sheetName val="N04-3"/>
      <sheetName val="ssN04-4"/>
      <sheetName val="N05"/>
      <sheetName val="O01"/>
      <sheetName val="O01-1"/>
      <sheetName val="O04"/>
      <sheetName val="R04"/>
      <sheetName val="T01"/>
      <sheetName val="U01"/>
      <sheetName val="U01pg2"/>
      <sheetName val="U01pg3"/>
      <sheetName val="U04"/>
      <sheetName val="U04-1"/>
      <sheetName val="U04-2"/>
      <sheetName val="U04-3"/>
      <sheetName val="U05"/>
      <sheetName val="U05-1"/>
    </sheetNames>
    <sheetDataSet>
      <sheetData sheetId="0">
        <row r="1">
          <cell r="A1" t="str">
            <v>PENANG GLOBAL TOURISM SDN BHD</v>
          </cell>
        </row>
        <row r="2">
          <cell r="A2" t="str">
            <v>YEAR ENDED 31 DECEMBER 2014</v>
          </cell>
        </row>
      </sheetData>
      <sheetData sheetId="1">
        <row r="1">
          <cell r="A1" t="str">
            <v>PENANG GLOBAL TOURISM SDN BHD</v>
          </cell>
        </row>
      </sheetData>
      <sheetData sheetId="2">
        <row r="21">
          <cell r="F21">
            <v>230044.26</v>
          </cell>
        </row>
      </sheetData>
      <sheetData sheetId="3"/>
      <sheetData sheetId="4">
        <row r="27">
          <cell r="D27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6">
          <cell r="D26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9">
          <cell r="F19">
            <v>1311966</v>
          </cell>
        </row>
      </sheetData>
      <sheetData sheetId="36"/>
      <sheetData sheetId="37"/>
      <sheetData sheetId="38">
        <row r="15">
          <cell r="B15" t="str">
            <v xml:space="preserve">   Sales - Souvenirs</v>
          </cell>
        </row>
        <row r="16">
          <cell r="B16" t="str">
            <v xml:space="preserve">   Sales - Tours</v>
          </cell>
        </row>
        <row r="17">
          <cell r="B17" t="str">
            <v xml:space="preserve">   Sales - PGT Walkabout Tours</v>
          </cell>
        </row>
        <row r="18">
          <cell r="B18" t="str">
            <v xml:space="preserve">   Sales - Rapid Passport</v>
          </cell>
        </row>
        <row r="21">
          <cell r="B21" t="str">
            <v xml:space="preserve">   Sales - Stamps</v>
          </cell>
        </row>
      </sheetData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Sch1"/>
      <sheetName val="Sch2"/>
      <sheetName val="Sch3"/>
      <sheetName val="Sch4"/>
      <sheetName val="Sch5"/>
      <sheetName val="Part O and P"/>
      <sheetName val="Sch6"/>
      <sheetName val="Add"/>
      <sheetName val="Disp"/>
      <sheetName val="Trans"/>
      <sheetName val="Hire"/>
      <sheetName val="CA"/>
      <sheetName val="AttA"/>
      <sheetName val="Dividend"/>
      <sheetName val="1 LeadSchedule"/>
      <sheetName val="Lease"/>
      <sheetName val="gl"/>
      <sheetName val="tax-ss"/>
      <sheetName val="FF-1"/>
      <sheetName val="ENT CA-NA"/>
      <sheetName val="3 P&amp;L "/>
      <sheetName val="DEPN 2001"/>
      <sheetName val="BPR"/>
      <sheetName val="Journal"/>
      <sheetName val="Tax Co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4-4(AJE)"/>
      <sheetName val="A4-5 RJE"/>
      <sheetName val=" A4-7 "/>
      <sheetName val="A4-8"/>
      <sheetName val="C1"/>
      <sheetName val="E1"/>
      <sheetName val="E4"/>
      <sheetName val="F"/>
      <sheetName val="G1"/>
      <sheetName val="H"/>
      <sheetName val="I"/>
      <sheetName val="K1"/>
      <sheetName val="K2"/>
      <sheetName val="K5"/>
      <sheetName val="M1"/>
      <sheetName val="M3"/>
      <sheetName val="N1"/>
      <sheetName val="N4 Notes"/>
      <sheetName val="N6"/>
      <sheetName val="O1"/>
      <sheetName val="O1-1"/>
      <sheetName val="O1-1 2"/>
      <sheetName val="O4(update on CA)"/>
      <sheetName val="O4 2"/>
      <sheetName val="O5(change in CA)"/>
      <sheetName val="O6(update on PEC8424)"/>
      <sheetName val="Q1"/>
      <sheetName val="R1"/>
      <sheetName val="R4(update TWDV)"/>
      <sheetName val="R5(update Deferred)"/>
      <sheetName val="S1"/>
      <sheetName val="T1"/>
      <sheetName val="O4_update on CA_"/>
      <sheetName val="O6_update on PEC8424_"/>
      <sheetName val="Trans"/>
      <sheetName val="BPR"/>
      <sheetName val="Interim --&gt; Top"/>
      <sheetName val="CA"/>
      <sheetName val="3 P&amp;L "/>
      <sheetName val="CA Sheet"/>
      <sheetName val="Tax Comp"/>
      <sheetName val="mfg"/>
      <sheetName val="G4-2-1"/>
      <sheetName val="Summary"/>
      <sheetName val="SAD"/>
      <sheetName val="PL"/>
      <sheetName val="M"/>
      <sheetName val="U-13-2(disc)"/>
      <sheetName val="Balance Sheet"/>
      <sheetName val="TaxCo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1-1"/>
      <sheetName val="O1-1 2"/>
      <sheetName val="Tax Comp"/>
      <sheetName val="Discl"/>
      <sheetName val="CA June03"/>
      <sheetName val="Dtax"/>
      <sheetName val="Proof"/>
      <sheetName val="HP"/>
      <sheetName val="DTaxDec"/>
      <sheetName val="ProofDec"/>
      <sheetName val="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M"/>
      <sheetName val="K1"/>
      <sheetName val="K1-1"/>
      <sheetName val="K1-2"/>
      <sheetName val="K1-3"/>
      <sheetName val="K1-4"/>
      <sheetName val="K1-5"/>
      <sheetName val="K4"/>
      <sheetName val="K5"/>
      <sheetName val="K6"/>
    </sheetNames>
    <sheetDataSet>
      <sheetData sheetId="0" refreshError="1"/>
      <sheetData sheetId="1" refreshError="1"/>
      <sheetData sheetId="2" refreshError="1">
        <row r="1">
          <cell r="L1" t="str">
            <v>Prepared by:</v>
          </cell>
          <cell r="M1" t="str">
            <v>STKL 06/04</v>
          </cell>
          <cell r="N1" t="str">
            <v>Date:</v>
          </cell>
        </row>
        <row r="2">
          <cell r="A2" t="str">
            <v>Lai Lai WholesaleMart SdnBhd</v>
          </cell>
          <cell r="L2" t="str">
            <v>Reviewed by:</v>
          </cell>
          <cell r="N2" t="str">
            <v>Date:</v>
          </cell>
        </row>
        <row r="3">
          <cell r="A3" t="str">
            <v>Yearly Fixed Assets : 2003 – 2004</v>
          </cell>
          <cell r="C3" t="str">
            <v>FIXED ASSETS REGISTER</v>
          </cell>
          <cell r="G3" t="str">
            <v>PERIOD: 01.06.2003 TO 31.05.2004</v>
          </cell>
        </row>
        <row r="5">
          <cell r="A5" t="str">
            <v>AIR CONDITIONER</v>
          </cell>
          <cell r="C5" t="str">
            <v>10% Straight line</v>
          </cell>
          <cell r="F5" t="str">
            <v>COST</v>
          </cell>
          <cell r="J5" t="str">
            <v>DEPRECIATION</v>
          </cell>
        </row>
        <row r="6">
          <cell r="A6" t="str">
            <v>TAG#</v>
          </cell>
          <cell r="B6" t="str">
            <v>DESCRIPTION</v>
          </cell>
          <cell r="C6" t="str">
            <v>qty</v>
          </cell>
          <cell r="D6" t="str">
            <v>PUR. DATE</v>
          </cell>
          <cell r="E6" t="str">
            <v>LOC</v>
          </cell>
          <cell r="F6" t="str">
            <v>B/f</v>
          </cell>
          <cell r="G6" t="str">
            <v>ADDITION</v>
          </cell>
          <cell r="H6" t="str">
            <v>W/O</v>
          </cell>
          <cell r="I6" t="str">
            <v>C/F</v>
          </cell>
          <cell r="J6" t="str">
            <v>B/F</v>
          </cell>
          <cell r="K6" t="str">
            <v>C/DEP</v>
          </cell>
          <cell r="L6" t="str">
            <v>W/O</v>
          </cell>
          <cell r="M6" t="str">
            <v>C/F</v>
          </cell>
        </row>
        <row r="8">
          <cell r="B8" t="str">
            <v>Balance b/f</v>
          </cell>
          <cell r="F8">
            <v>492414.4</v>
          </cell>
          <cell r="I8">
            <v>492414.4</v>
          </cell>
          <cell r="J8">
            <v>492413.4</v>
          </cell>
          <cell r="K8">
            <v>0</v>
          </cell>
          <cell r="M8">
            <v>492413.4</v>
          </cell>
        </row>
        <row r="9">
          <cell r="A9" t="str">
            <v>AC0007PU0001</v>
          </cell>
          <cell r="B9" t="str">
            <v>Samsung wall air cond</v>
          </cell>
          <cell r="C9">
            <v>1</v>
          </cell>
          <cell r="D9" t="str">
            <v>6.1.00</v>
          </cell>
          <cell r="E9" t="str">
            <v>HQ</v>
          </cell>
          <cell r="F9">
            <v>1260</v>
          </cell>
          <cell r="I9">
            <v>1260</v>
          </cell>
          <cell r="J9">
            <v>504</v>
          </cell>
          <cell r="K9">
            <v>126</v>
          </cell>
          <cell r="M9">
            <v>630</v>
          </cell>
        </row>
        <row r="10">
          <cell r="B10" t="str">
            <v>TOTAL</v>
          </cell>
          <cell r="F10">
            <v>493674.4</v>
          </cell>
          <cell r="G10">
            <v>0</v>
          </cell>
          <cell r="H10">
            <v>0</v>
          </cell>
          <cell r="I10">
            <v>493674.4</v>
          </cell>
          <cell r="J10">
            <v>492917.4</v>
          </cell>
          <cell r="K10">
            <v>126</v>
          </cell>
          <cell r="L10">
            <v>0</v>
          </cell>
          <cell r="M10">
            <v>493043.4</v>
          </cell>
        </row>
        <row r="11">
          <cell r="A11" t="str">
            <v>Fully depreciated assets</v>
          </cell>
          <cell r="F11">
            <v>492414.4</v>
          </cell>
        </row>
        <row r="13">
          <cell r="A13" t="str">
            <v>MACHINERY &amp; EQUIPMENT</v>
          </cell>
          <cell r="C13" t="str">
            <v>10% Straight line</v>
          </cell>
          <cell r="F13" t="str">
            <v>COST</v>
          </cell>
          <cell r="J13" t="str">
            <v>DEPRECIATION</v>
          </cell>
        </row>
        <row r="15">
          <cell r="A15" t="str">
            <v>TAG#</v>
          </cell>
          <cell r="B15" t="str">
            <v>DESCRIPTION</v>
          </cell>
          <cell r="C15" t="str">
            <v>qty</v>
          </cell>
          <cell r="D15" t="str">
            <v>PUR. DATE</v>
          </cell>
          <cell r="E15" t="str">
            <v>LOC</v>
          </cell>
          <cell r="F15" t="str">
            <v>B/F</v>
          </cell>
          <cell r="G15" t="str">
            <v>ADDITION</v>
          </cell>
          <cell r="H15" t="str">
            <v>W/O</v>
          </cell>
          <cell r="I15" t="str">
            <v>C/F</v>
          </cell>
          <cell r="J15" t="str">
            <v>B/F</v>
          </cell>
          <cell r="K15" t="str">
            <v>C/DEP</v>
          </cell>
          <cell r="L15" t="str">
            <v>DISPOSAL</v>
          </cell>
          <cell r="M15" t="str">
            <v>C/F</v>
          </cell>
        </row>
        <row r="17">
          <cell r="B17" t="str">
            <v>Balance b/f</v>
          </cell>
          <cell r="F17">
            <v>335426.88</v>
          </cell>
          <cell r="I17">
            <v>335426.88</v>
          </cell>
          <cell r="J17">
            <v>221700.16</v>
          </cell>
          <cell r="K17">
            <v>33542.69</v>
          </cell>
          <cell r="M17">
            <v>255242.85</v>
          </cell>
        </row>
        <row r="18">
          <cell r="A18" t="str">
            <v>ME9908SQ0001</v>
          </cell>
          <cell r="B18" t="str">
            <v>Peony Packer Wrapping Machine</v>
          </cell>
          <cell r="C18">
            <v>1</v>
          </cell>
          <cell r="D18" t="str">
            <v>10.3.1999</v>
          </cell>
          <cell r="E18" t="str">
            <v>SSQ</v>
          </cell>
          <cell r="F18">
            <v>480</v>
          </cell>
          <cell r="I18">
            <v>480</v>
          </cell>
          <cell r="J18">
            <v>240</v>
          </cell>
          <cell r="K18">
            <v>48</v>
          </cell>
          <cell r="M18">
            <v>288</v>
          </cell>
        </row>
        <row r="19">
          <cell r="A19" t="str">
            <v>ME9908SQ0002-0003</v>
          </cell>
          <cell r="B19" t="str">
            <v>Digi Electronic Pricing Scale</v>
          </cell>
          <cell r="C19">
            <v>2</v>
          </cell>
          <cell r="D19" t="str">
            <v>20.9.1999</v>
          </cell>
          <cell r="E19" t="str">
            <v>SSQ</v>
          </cell>
          <cell r="F19">
            <v>9000</v>
          </cell>
          <cell r="I19">
            <v>9000</v>
          </cell>
          <cell r="J19">
            <v>3600</v>
          </cell>
          <cell r="K19">
            <v>900</v>
          </cell>
          <cell r="M19">
            <v>4500</v>
          </cell>
        </row>
        <row r="20">
          <cell r="A20" t="str">
            <v>ME0108SQ0001</v>
          </cell>
          <cell r="B20" t="str">
            <v>Amano Time Recorder</v>
          </cell>
          <cell r="C20">
            <v>1</v>
          </cell>
          <cell r="D20" t="str">
            <v>10.1.2001</v>
          </cell>
          <cell r="E20" t="str">
            <v>SSQ</v>
          </cell>
          <cell r="F20">
            <v>2100</v>
          </cell>
          <cell r="I20">
            <v>2100</v>
          </cell>
          <cell r="J20">
            <v>630</v>
          </cell>
          <cell r="K20">
            <v>210</v>
          </cell>
          <cell r="M20">
            <v>840</v>
          </cell>
        </row>
        <row r="21">
          <cell r="A21" t="str">
            <v>ME0110WH0001-0002</v>
          </cell>
          <cell r="B21" t="str">
            <v>New HAND Pallet Truck</v>
          </cell>
          <cell r="C21">
            <v>2</v>
          </cell>
          <cell r="D21" t="str">
            <v>13.4.2001</v>
          </cell>
          <cell r="E21" t="str">
            <v>WH</v>
          </cell>
          <cell r="F21">
            <v>3700</v>
          </cell>
          <cell r="I21">
            <v>3700</v>
          </cell>
          <cell r="J21">
            <v>1110</v>
          </cell>
          <cell r="K21">
            <v>370</v>
          </cell>
          <cell r="M21">
            <v>1480</v>
          </cell>
        </row>
        <row r="22">
          <cell r="B22" t="str">
            <v>Electric Price Computing Scale</v>
          </cell>
          <cell r="C22">
            <v>1</v>
          </cell>
          <cell r="D22" t="str">
            <v>26.09.01</v>
          </cell>
          <cell r="E22" t="str">
            <v>WH</v>
          </cell>
          <cell r="F22">
            <v>4400</v>
          </cell>
          <cell r="I22">
            <v>4400</v>
          </cell>
          <cell r="J22">
            <v>770</v>
          </cell>
          <cell r="K22">
            <v>440</v>
          </cell>
          <cell r="M22">
            <v>1210</v>
          </cell>
        </row>
        <row r="23">
          <cell r="I23">
            <v>0</v>
          </cell>
          <cell r="M23">
            <v>0</v>
          </cell>
        </row>
        <row r="24">
          <cell r="B24" t="str">
            <v>Linda R14 48 volts Digital</v>
          </cell>
          <cell r="I24">
            <v>0</v>
          </cell>
          <cell r="M24">
            <v>0</v>
          </cell>
        </row>
        <row r="25">
          <cell r="B25" t="str">
            <v xml:space="preserve">Control Electric Seated </v>
          </cell>
          <cell r="I25">
            <v>0</v>
          </cell>
          <cell r="M25">
            <v>0</v>
          </cell>
        </row>
        <row r="26">
          <cell r="B26" t="str">
            <v xml:space="preserve">Reach Truck </v>
          </cell>
          <cell r="I26">
            <v>0</v>
          </cell>
          <cell r="M26">
            <v>0</v>
          </cell>
        </row>
        <row r="27">
          <cell r="B27" t="str">
            <v>(TN Material Handling Equip)</v>
          </cell>
          <cell r="C27">
            <v>1</v>
          </cell>
          <cell r="D27" t="str">
            <v>01.02.04</v>
          </cell>
          <cell r="E27" t="str">
            <v>WH</v>
          </cell>
          <cell r="G27">
            <v>55000</v>
          </cell>
          <cell r="I27">
            <v>55000</v>
          </cell>
          <cell r="J27">
            <v>0</v>
          </cell>
          <cell r="K27">
            <v>1833.3333333333333</v>
          </cell>
          <cell r="M27">
            <v>1833.3333333333333</v>
          </cell>
          <cell r="N27" t="str">
            <v>K5</v>
          </cell>
        </row>
        <row r="34">
          <cell r="B34" t="str">
            <v>TOTAL</v>
          </cell>
          <cell r="F34">
            <v>355106.88</v>
          </cell>
          <cell r="G34">
            <v>55000</v>
          </cell>
          <cell r="H34">
            <v>0</v>
          </cell>
          <cell r="I34">
            <v>410106.88</v>
          </cell>
          <cell r="J34">
            <v>228050.16</v>
          </cell>
          <cell r="K34">
            <v>37344.023333333338</v>
          </cell>
          <cell r="L34">
            <v>0</v>
          </cell>
          <cell r="M34">
            <v>265394.18333333329</v>
          </cell>
        </row>
        <row r="37">
          <cell r="A37" t="str">
            <v>Furniture &amp; Fittings</v>
          </cell>
          <cell r="C37" t="str">
            <v>10% Straight line</v>
          </cell>
          <cell r="F37" t="str">
            <v>COST</v>
          </cell>
          <cell r="J37" t="str">
            <v>DEPRECIATION</v>
          </cell>
        </row>
        <row r="38">
          <cell r="A38" t="str">
            <v>TAG#</v>
          </cell>
          <cell r="B38" t="str">
            <v>DESCRIPTION</v>
          </cell>
          <cell r="C38" t="str">
            <v>qty</v>
          </cell>
          <cell r="D38" t="str">
            <v>PUR. DATE</v>
          </cell>
          <cell r="E38" t="str">
            <v>LOC</v>
          </cell>
          <cell r="F38" t="str">
            <v>B/f</v>
          </cell>
          <cell r="G38" t="str">
            <v>ADDITION</v>
          </cell>
          <cell r="H38" t="str">
            <v>DISPOSAL</v>
          </cell>
          <cell r="I38" t="str">
            <v>C/F</v>
          </cell>
          <cell r="J38" t="str">
            <v>B/F</v>
          </cell>
          <cell r="K38" t="str">
            <v>C/DEP</v>
          </cell>
          <cell r="L38" t="str">
            <v>DISPOSAL</v>
          </cell>
          <cell r="M38" t="str">
            <v>C/F</v>
          </cell>
        </row>
        <row r="40">
          <cell r="B40" t="str">
            <v>Balance  b/f</v>
          </cell>
          <cell r="F40">
            <v>2091061.44</v>
          </cell>
          <cell r="I40">
            <v>2091061.44</v>
          </cell>
          <cell r="J40">
            <v>2091060.44</v>
          </cell>
          <cell r="K40">
            <v>0</v>
          </cell>
          <cell r="M40">
            <v>2091060.44</v>
          </cell>
        </row>
        <row r="41">
          <cell r="A41" t="str">
            <v>FF9808AP0001-0015</v>
          </cell>
          <cell r="B41" t="str">
            <v>Male Shoulder</v>
          </cell>
          <cell r="C41">
            <v>15</v>
          </cell>
          <cell r="D41" t="str">
            <v>10.7.98</v>
          </cell>
          <cell r="E41" t="str">
            <v>A&amp;P</v>
          </cell>
          <cell r="F41">
            <v>956.25</v>
          </cell>
          <cell r="I41">
            <v>956.25</v>
          </cell>
          <cell r="J41">
            <v>478.14</v>
          </cell>
          <cell r="K41">
            <v>95.625</v>
          </cell>
          <cell r="M41">
            <v>573.76499999999999</v>
          </cell>
        </row>
        <row r="42">
          <cell r="A42" t="str">
            <v>FF9808AP0016-0030</v>
          </cell>
          <cell r="B42" t="str">
            <v>Adult T Stand</v>
          </cell>
          <cell r="C42">
            <v>15</v>
          </cell>
          <cell r="D42" t="str">
            <v>10.7.98</v>
          </cell>
          <cell r="E42" t="str">
            <v>A&amp;P</v>
          </cell>
          <cell r="F42">
            <v>484.5</v>
          </cell>
          <cell r="I42">
            <v>484.5</v>
          </cell>
          <cell r="J42">
            <v>242.25</v>
          </cell>
          <cell r="K42">
            <v>48.45</v>
          </cell>
          <cell r="M42">
            <v>290.7</v>
          </cell>
        </row>
        <row r="43">
          <cell r="A43" t="str">
            <v>FF9808AP0031-0130</v>
          </cell>
          <cell r="B43" t="str">
            <v>P.O.P T Stand</v>
          </cell>
          <cell r="C43">
            <v>100</v>
          </cell>
          <cell r="D43" t="str">
            <v>10.7.98</v>
          </cell>
          <cell r="E43" t="str">
            <v>A&amp;P</v>
          </cell>
          <cell r="F43">
            <v>1609.13</v>
          </cell>
          <cell r="I43">
            <v>1609.13</v>
          </cell>
          <cell r="J43">
            <v>804.56</v>
          </cell>
          <cell r="K43">
            <v>160.91300000000001</v>
          </cell>
          <cell r="M43">
            <v>965.47299999999996</v>
          </cell>
        </row>
        <row r="44">
          <cell r="A44" t="str">
            <v>FF9808AP0131-0160</v>
          </cell>
          <cell r="B44" t="str">
            <v>P.O.P Clip</v>
          </cell>
          <cell r="C44">
            <v>30</v>
          </cell>
          <cell r="D44" t="str">
            <v>10.7.98</v>
          </cell>
          <cell r="E44" t="str">
            <v>A&amp;P</v>
          </cell>
          <cell r="F44">
            <v>382.5</v>
          </cell>
          <cell r="I44">
            <v>382.5</v>
          </cell>
          <cell r="J44">
            <v>191.25</v>
          </cell>
          <cell r="K44">
            <v>38.25</v>
          </cell>
          <cell r="M44">
            <v>229.5</v>
          </cell>
        </row>
        <row r="45">
          <cell r="A45" t="str">
            <v>FF9808AP0161-0190</v>
          </cell>
          <cell r="B45" t="str">
            <v>P.O.P Clip</v>
          </cell>
          <cell r="C45">
            <v>30</v>
          </cell>
          <cell r="D45" t="str">
            <v>10.7.98</v>
          </cell>
          <cell r="E45" t="str">
            <v>A&amp;P</v>
          </cell>
          <cell r="F45">
            <v>459</v>
          </cell>
          <cell r="I45">
            <v>459</v>
          </cell>
          <cell r="J45">
            <v>229.5</v>
          </cell>
          <cell r="K45">
            <v>45.900000000000006</v>
          </cell>
          <cell r="M45">
            <v>275.39999999999998</v>
          </cell>
        </row>
        <row r="46">
          <cell r="A46" t="str">
            <v>FF9808AP0191</v>
          </cell>
          <cell r="B46" t="str">
            <v>Jiffy Steamer</v>
          </cell>
          <cell r="C46">
            <v>1</v>
          </cell>
          <cell r="D46" t="str">
            <v>10.7.98</v>
          </cell>
          <cell r="E46" t="str">
            <v>A&amp;P</v>
          </cell>
          <cell r="F46">
            <v>807.5</v>
          </cell>
          <cell r="I46">
            <v>807.5</v>
          </cell>
          <cell r="J46">
            <v>403.75</v>
          </cell>
          <cell r="K46">
            <v>80.75</v>
          </cell>
          <cell r="M46">
            <v>484.5</v>
          </cell>
        </row>
        <row r="47">
          <cell r="A47" t="str">
            <v>FF9808AP0192-0193</v>
          </cell>
          <cell r="B47" t="str">
            <v>Double Sided Rack</v>
          </cell>
          <cell r="C47">
            <v>2</v>
          </cell>
          <cell r="D47" t="str">
            <v>10.7.98</v>
          </cell>
          <cell r="E47" t="str">
            <v>A&amp;P</v>
          </cell>
          <cell r="F47">
            <v>272</v>
          </cell>
          <cell r="I47">
            <v>272</v>
          </cell>
          <cell r="J47">
            <v>136</v>
          </cell>
          <cell r="K47">
            <v>27.200000000000003</v>
          </cell>
          <cell r="M47">
            <v>163.19999999999999</v>
          </cell>
        </row>
        <row r="48">
          <cell r="A48" t="str">
            <v>FF9808AP0194-0195</v>
          </cell>
          <cell r="B48" t="str">
            <v>Male Body Foam</v>
          </cell>
          <cell r="C48">
            <v>2</v>
          </cell>
          <cell r="D48" t="str">
            <v>10.7.98</v>
          </cell>
          <cell r="E48" t="str">
            <v>A&amp;P</v>
          </cell>
          <cell r="F48">
            <v>408</v>
          </cell>
          <cell r="I48">
            <v>408</v>
          </cell>
          <cell r="J48">
            <v>204</v>
          </cell>
          <cell r="K48">
            <v>40.800000000000004</v>
          </cell>
          <cell r="M48">
            <v>244.8</v>
          </cell>
        </row>
        <row r="49">
          <cell r="A49" t="str">
            <v>FF9808AP0196-0197</v>
          </cell>
          <cell r="B49" t="str">
            <v>Lady Body Foam</v>
          </cell>
          <cell r="C49">
            <v>2</v>
          </cell>
          <cell r="D49" t="str">
            <v>10.7.98</v>
          </cell>
          <cell r="E49" t="str">
            <v>A&amp;P</v>
          </cell>
          <cell r="F49">
            <v>391</v>
          </cell>
          <cell r="I49">
            <v>391</v>
          </cell>
          <cell r="J49">
            <v>195.5</v>
          </cell>
          <cell r="K49">
            <v>39.1</v>
          </cell>
          <cell r="M49">
            <v>234.6</v>
          </cell>
        </row>
        <row r="50">
          <cell r="A50" t="str">
            <v>FF9808AP0198</v>
          </cell>
          <cell r="B50" t="str">
            <v>Lady Torso</v>
          </cell>
          <cell r="C50">
            <v>1</v>
          </cell>
          <cell r="D50" t="str">
            <v>10.7.98</v>
          </cell>
          <cell r="E50" t="str">
            <v>A&amp;P</v>
          </cell>
          <cell r="F50">
            <v>238</v>
          </cell>
          <cell r="I50">
            <v>238</v>
          </cell>
          <cell r="J50">
            <v>119</v>
          </cell>
          <cell r="K50">
            <v>23.8</v>
          </cell>
          <cell r="M50">
            <v>142.80000000000001</v>
          </cell>
        </row>
        <row r="51">
          <cell r="A51" t="str">
            <v>FF9808AP0199</v>
          </cell>
          <cell r="B51" t="str">
            <v>Male Torso</v>
          </cell>
          <cell r="C51">
            <v>1</v>
          </cell>
          <cell r="D51" t="str">
            <v>10.7.98</v>
          </cell>
          <cell r="E51" t="str">
            <v>A&amp;P</v>
          </cell>
          <cell r="F51">
            <v>255</v>
          </cell>
          <cell r="I51">
            <v>255</v>
          </cell>
          <cell r="J51">
            <v>127.5</v>
          </cell>
          <cell r="K51">
            <v>25.5</v>
          </cell>
          <cell r="M51">
            <v>153</v>
          </cell>
        </row>
        <row r="52">
          <cell r="A52" t="str">
            <v>FF9808AP0200-0229</v>
          </cell>
          <cell r="B52" t="str">
            <v>P.O.P Clip</v>
          </cell>
          <cell r="C52">
            <v>30</v>
          </cell>
          <cell r="D52" t="str">
            <v>10.7.98</v>
          </cell>
          <cell r="E52" t="str">
            <v>A&amp;P</v>
          </cell>
          <cell r="F52">
            <v>300</v>
          </cell>
          <cell r="I52">
            <v>300</v>
          </cell>
          <cell r="J52">
            <v>150</v>
          </cell>
          <cell r="K52">
            <v>30</v>
          </cell>
          <cell r="M52">
            <v>180</v>
          </cell>
        </row>
        <row r="53">
          <cell r="A53" t="str">
            <v>FF9808AP0230-0259</v>
          </cell>
          <cell r="B53" t="str">
            <v>P.O.P Clip</v>
          </cell>
          <cell r="C53">
            <v>30</v>
          </cell>
          <cell r="D53" t="str">
            <v>10.7.98</v>
          </cell>
          <cell r="E53" t="str">
            <v>A&amp;P</v>
          </cell>
          <cell r="F53">
            <v>300</v>
          </cell>
          <cell r="I53">
            <v>300</v>
          </cell>
          <cell r="J53">
            <v>150</v>
          </cell>
          <cell r="K53">
            <v>30</v>
          </cell>
          <cell r="M53">
            <v>180</v>
          </cell>
        </row>
        <row r="54">
          <cell r="A54" t="str">
            <v>FF9808AP0260-0284</v>
          </cell>
          <cell r="B54" t="str">
            <v>T.P.O.P Stand</v>
          </cell>
          <cell r="C54">
            <v>25</v>
          </cell>
          <cell r="D54" t="str">
            <v>10.7.98</v>
          </cell>
          <cell r="E54" t="str">
            <v>A&amp;P</v>
          </cell>
          <cell r="F54">
            <v>3750</v>
          </cell>
          <cell r="I54">
            <v>3750</v>
          </cell>
          <cell r="J54">
            <v>1875</v>
          </cell>
          <cell r="K54">
            <v>375</v>
          </cell>
          <cell r="M54">
            <v>2250</v>
          </cell>
        </row>
        <row r="55">
          <cell r="A55" t="str">
            <v>FF9808AP0285-0334</v>
          </cell>
          <cell r="B55" t="str">
            <v>P.O.P Clip</v>
          </cell>
          <cell r="C55">
            <v>50</v>
          </cell>
          <cell r="D55" t="str">
            <v>10.7.98</v>
          </cell>
          <cell r="E55" t="str">
            <v>A&amp;P</v>
          </cell>
          <cell r="F55">
            <v>925</v>
          </cell>
          <cell r="I55">
            <v>925</v>
          </cell>
          <cell r="J55">
            <v>462.5</v>
          </cell>
          <cell r="K55">
            <v>92.5</v>
          </cell>
          <cell r="M55">
            <v>555</v>
          </cell>
        </row>
        <row r="56">
          <cell r="A56" t="str">
            <v>FF9808SQ0001-0200</v>
          </cell>
          <cell r="B56" t="str">
            <v>Offer Bin With Adjustable Legs</v>
          </cell>
          <cell r="C56">
            <v>200</v>
          </cell>
          <cell r="D56" t="str">
            <v>6.8.98</v>
          </cell>
          <cell r="E56" t="str">
            <v>SSQ</v>
          </cell>
          <cell r="F56">
            <v>11600</v>
          </cell>
          <cell r="I56">
            <v>11600</v>
          </cell>
          <cell r="J56">
            <v>5800</v>
          </cell>
          <cell r="K56">
            <v>1160</v>
          </cell>
          <cell r="M56">
            <v>6960</v>
          </cell>
        </row>
        <row r="57">
          <cell r="A57" t="str">
            <v>FF0010BD0001</v>
          </cell>
          <cell r="B57" t="str">
            <v>CH605A Office Chair</v>
          </cell>
          <cell r="C57">
            <v>50</v>
          </cell>
          <cell r="E57" t="str">
            <v>WH</v>
          </cell>
          <cell r="F57">
            <v>3150</v>
          </cell>
          <cell r="I57">
            <v>3150</v>
          </cell>
          <cell r="J57">
            <v>945</v>
          </cell>
          <cell r="K57">
            <v>315</v>
          </cell>
          <cell r="M57">
            <v>1260</v>
          </cell>
        </row>
        <row r="58">
          <cell r="A58" t="str">
            <v>FF0010BD0002</v>
          </cell>
          <cell r="B58" t="str">
            <v>333 Office Chair</v>
          </cell>
          <cell r="C58">
            <v>27</v>
          </cell>
          <cell r="E58" t="str">
            <v>WH</v>
          </cell>
          <cell r="F58">
            <v>1701</v>
          </cell>
          <cell r="I58">
            <v>1701</v>
          </cell>
          <cell r="J58">
            <v>510.29999999999995</v>
          </cell>
          <cell r="K58">
            <v>170.10000000000002</v>
          </cell>
          <cell r="M58">
            <v>680.4</v>
          </cell>
        </row>
        <row r="59">
          <cell r="A59" t="str">
            <v>FF0010BD0003</v>
          </cell>
          <cell r="B59" t="str">
            <v>CH662 Office Chair</v>
          </cell>
          <cell r="C59">
            <v>5</v>
          </cell>
          <cell r="E59" t="str">
            <v>WH</v>
          </cell>
          <cell r="F59">
            <v>920</v>
          </cell>
          <cell r="I59">
            <v>920</v>
          </cell>
          <cell r="J59">
            <v>276</v>
          </cell>
          <cell r="K59">
            <v>92</v>
          </cell>
          <cell r="M59">
            <v>368</v>
          </cell>
        </row>
        <row r="60">
          <cell r="A60" t="str">
            <v>FF0010BD0004</v>
          </cell>
          <cell r="B60" t="str">
            <v>CH663 Febric Office Chair</v>
          </cell>
          <cell r="C60">
            <v>1</v>
          </cell>
          <cell r="E60" t="str">
            <v>WH</v>
          </cell>
          <cell r="F60">
            <v>182</v>
          </cell>
          <cell r="I60">
            <v>182</v>
          </cell>
          <cell r="J60">
            <v>54.599999999999994</v>
          </cell>
          <cell r="K60">
            <v>18.2</v>
          </cell>
          <cell r="M60">
            <v>72.8</v>
          </cell>
        </row>
        <row r="61">
          <cell r="A61" t="str">
            <v>FF0010BD0005</v>
          </cell>
          <cell r="B61" t="str">
            <v>Computer Chair</v>
          </cell>
          <cell r="C61">
            <v>5</v>
          </cell>
          <cell r="E61" t="str">
            <v>WH</v>
          </cell>
          <cell r="F61">
            <v>350</v>
          </cell>
          <cell r="I61">
            <v>350</v>
          </cell>
          <cell r="J61">
            <v>105</v>
          </cell>
          <cell r="K61">
            <v>35</v>
          </cell>
          <cell r="M61">
            <v>140</v>
          </cell>
        </row>
      </sheetData>
      <sheetData sheetId="3" refreshError="1"/>
      <sheetData sheetId="4" refreshError="1">
        <row r="1">
          <cell r="L1" t="str">
            <v>Prepared by:</v>
          </cell>
          <cell r="M1" t="str">
            <v>STKL 06/04</v>
          </cell>
          <cell r="N1" t="str">
            <v>Date:</v>
          </cell>
        </row>
        <row r="2">
          <cell r="A2" t="str">
            <v>Lai Lai WholesaleMart SdnBhd</v>
          </cell>
          <cell r="L2" t="str">
            <v>Reviewed by:</v>
          </cell>
          <cell r="N2" t="str">
            <v>Date:</v>
          </cell>
        </row>
        <row r="3">
          <cell r="A3" t="str">
            <v>Yearly Fixed Assets : 2003-2004</v>
          </cell>
          <cell r="C3" t="str">
            <v>FIXED ASSETS REGISTER</v>
          </cell>
          <cell r="G3" t="str">
            <v>PERIOD: 01.06.2003 TO 31.05.2004</v>
          </cell>
        </row>
        <row r="5">
          <cell r="A5" t="str">
            <v>Shopping Cart</v>
          </cell>
          <cell r="C5" t="str">
            <v>10% straight line</v>
          </cell>
          <cell r="F5" t="str">
            <v>COST</v>
          </cell>
          <cell r="J5" t="str">
            <v>DEPRECIATION</v>
          </cell>
        </row>
        <row r="6">
          <cell r="A6" t="str">
            <v>TAG#</v>
          </cell>
          <cell r="B6" t="str">
            <v>DESCRIPTION</v>
          </cell>
          <cell r="C6" t="str">
            <v>qty</v>
          </cell>
          <cell r="D6" t="str">
            <v>PUR. DATE</v>
          </cell>
          <cell r="E6" t="str">
            <v>LOC</v>
          </cell>
          <cell r="F6" t="str">
            <v>B/f</v>
          </cell>
          <cell r="G6" t="str">
            <v>ADD</v>
          </cell>
          <cell r="H6" t="str">
            <v>W/O</v>
          </cell>
          <cell r="I6" t="str">
            <v>C/F</v>
          </cell>
          <cell r="J6" t="str">
            <v>B/F</v>
          </cell>
          <cell r="K6" t="str">
            <v>C/DEP</v>
          </cell>
          <cell r="L6" t="str">
            <v>W/O</v>
          </cell>
          <cell r="M6" t="str">
            <v>C/F</v>
          </cell>
        </row>
        <row r="7">
          <cell r="B7" t="str">
            <v>Balance b/f</v>
          </cell>
          <cell r="F7">
            <v>109977.37</v>
          </cell>
          <cell r="I7">
            <v>109977.37</v>
          </cell>
          <cell r="J7">
            <v>105344.72</v>
          </cell>
          <cell r="K7">
            <v>4631.6499999999996</v>
          </cell>
          <cell r="M7">
            <v>109976.37</v>
          </cell>
        </row>
        <row r="8">
          <cell r="A8" t="str">
            <v>SC9908SQ0001-0100</v>
          </cell>
          <cell r="B8" t="str">
            <v>Trolley With Baby Seat</v>
          </cell>
          <cell r="C8">
            <v>100</v>
          </cell>
          <cell r="D8" t="str">
            <v>11.2.99</v>
          </cell>
          <cell r="E8" t="str">
            <v>SSQ</v>
          </cell>
          <cell r="F8">
            <v>27000</v>
          </cell>
          <cell r="I8">
            <v>27000</v>
          </cell>
          <cell r="J8">
            <v>13500</v>
          </cell>
          <cell r="K8">
            <v>2700</v>
          </cell>
          <cell r="M8">
            <v>16200</v>
          </cell>
          <cell r="N8" t="str">
            <v>K5</v>
          </cell>
        </row>
        <row r="9">
          <cell r="B9" t="str">
            <v>Trolley With Baby Seat</v>
          </cell>
          <cell r="C9">
            <v>20</v>
          </cell>
          <cell r="D9" t="str">
            <v>29.01.02</v>
          </cell>
          <cell r="E9" t="str">
            <v>SSQ</v>
          </cell>
          <cell r="F9">
            <v>5400</v>
          </cell>
          <cell r="I9">
            <v>5400</v>
          </cell>
          <cell r="J9">
            <v>720</v>
          </cell>
          <cell r="K9">
            <v>540</v>
          </cell>
          <cell r="M9">
            <v>1260</v>
          </cell>
        </row>
        <row r="13">
          <cell r="F13">
            <v>142377.37</v>
          </cell>
          <cell r="G13">
            <v>0</v>
          </cell>
          <cell r="H13">
            <v>0</v>
          </cell>
          <cell r="I13">
            <v>142377.37</v>
          </cell>
          <cell r="J13">
            <v>119564.72</v>
          </cell>
          <cell r="K13">
            <v>7871.65</v>
          </cell>
          <cell r="L13">
            <v>0</v>
          </cell>
          <cell r="M13">
            <v>127436.37</v>
          </cell>
        </row>
        <row r="14">
          <cell r="A14" t="str">
            <v>Fully depreciated assets</v>
          </cell>
          <cell r="F14">
            <v>109977.37</v>
          </cell>
        </row>
        <row r="16">
          <cell r="A16" t="str">
            <v>REFRIGERATOR</v>
          </cell>
          <cell r="C16" t="str">
            <v>10% straight line</v>
          </cell>
          <cell r="F16" t="str">
            <v>COST</v>
          </cell>
          <cell r="J16" t="str">
            <v>DEPRECIATION</v>
          </cell>
        </row>
        <row r="17">
          <cell r="A17" t="str">
            <v>TAG#</v>
          </cell>
          <cell r="B17" t="str">
            <v>DESCRIPTION</v>
          </cell>
          <cell r="C17" t="str">
            <v>qty</v>
          </cell>
          <cell r="D17" t="str">
            <v>PUR. DATE</v>
          </cell>
          <cell r="E17" t="str">
            <v>LOC</v>
          </cell>
          <cell r="F17" t="str">
            <v>B/f</v>
          </cell>
          <cell r="G17" t="str">
            <v>ADD</v>
          </cell>
          <cell r="H17" t="str">
            <v>W/O</v>
          </cell>
          <cell r="I17" t="str">
            <v>C/F</v>
          </cell>
          <cell r="J17" t="str">
            <v>B/F</v>
          </cell>
          <cell r="K17" t="str">
            <v>C/DEP</v>
          </cell>
          <cell r="L17" t="str">
            <v>W/O</v>
          </cell>
          <cell r="M17" t="str">
            <v>C/F</v>
          </cell>
        </row>
        <row r="19">
          <cell r="B19" t="str">
            <v>Balance b/f</v>
          </cell>
          <cell r="F19">
            <v>906290</v>
          </cell>
          <cell r="I19">
            <v>906290</v>
          </cell>
          <cell r="J19">
            <v>906289</v>
          </cell>
          <cell r="K19">
            <v>0</v>
          </cell>
          <cell r="M19">
            <v>906289</v>
          </cell>
        </row>
        <row r="20">
          <cell r="A20" t="str">
            <v>RE9808SQ0001</v>
          </cell>
          <cell r="B20" t="str">
            <v>16FT KOXKA Food Frezeer</v>
          </cell>
          <cell r="C20">
            <v>1</v>
          </cell>
          <cell r="D20" t="str">
            <v>14.10.98</v>
          </cell>
          <cell r="E20" t="str">
            <v>SSQ</v>
          </cell>
          <cell r="F20">
            <v>10800</v>
          </cell>
          <cell r="I20">
            <v>10800</v>
          </cell>
          <cell r="J20">
            <v>5400</v>
          </cell>
          <cell r="K20">
            <v>1080</v>
          </cell>
          <cell r="M20">
            <v>6480</v>
          </cell>
        </row>
        <row r="21">
          <cell r="A21" t="str">
            <v>RE9808SQ0002</v>
          </cell>
          <cell r="B21" t="str">
            <v>16FT KOXKA Food Frezeer</v>
          </cell>
          <cell r="C21">
            <v>1</v>
          </cell>
          <cell r="D21" t="str">
            <v>14.10.98</v>
          </cell>
          <cell r="E21" t="str">
            <v>SSQ</v>
          </cell>
          <cell r="F21">
            <v>10800</v>
          </cell>
          <cell r="I21">
            <v>10800</v>
          </cell>
          <cell r="J21">
            <v>5400</v>
          </cell>
          <cell r="K21">
            <v>1080</v>
          </cell>
          <cell r="M21">
            <v>6480</v>
          </cell>
        </row>
        <row r="23">
          <cell r="F23">
            <v>927890</v>
          </cell>
          <cell r="G23">
            <v>0</v>
          </cell>
          <cell r="H23">
            <v>0</v>
          </cell>
          <cell r="I23">
            <v>927890</v>
          </cell>
          <cell r="J23">
            <v>917089</v>
          </cell>
          <cell r="K23">
            <v>2160</v>
          </cell>
          <cell r="M23">
            <v>919249</v>
          </cell>
        </row>
        <row r="24">
          <cell r="A24" t="str">
            <v>Fully depreciated assets</v>
          </cell>
          <cell r="F24">
            <v>906290</v>
          </cell>
        </row>
        <row r="26">
          <cell r="A26" t="str">
            <v>ALARM SYSTEM</v>
          </cell>
          <cell r="C26" t="str">
            <v>10% straight line</v>
          </cell>
          <cell r="F26" t="str">
            <v>COST</v>
          </cell>
          <cell r="J26" t="str">
            <v>DEPRECIATION</v>
          </cell>
        </row>
        <row r="27">
          <cell r="A27" t="str">
            <v>TAG#</v>
          </cell>
          <cell r="B27" t="str">
            <v>DESCRIPTION</v>
          </cell>
          <cell r="C27" t="str">
            <v>qty</v>
          </cell>
          <cell r="D27" t="str">
            <v>PUR. DATE</v>
          </cell>
          <cell r="E27" t="str">
            <v>LOC</v>
          </cell>
          <cell r="F27" t="str">
            <v>B/f</v>
          </cell>
          <cell r="G27" t="str">
            <v>ADD</v>
          </cell>
          <cell r="H27" t="str">
            <v>W/O</v>
          </cell>
          <cell r="I27" t="str">
            <v>C/F</v>
          </cell>
          <cell r="J27" t="str">
            <v>B/F</v>
          </cell>
          <cell r="K27" t="str">
            <v>C/DEP</v>
          </cell>
          <cell r="L27" t="str">
            <v>W/O</v>
          </cell>
          <cell r="M27" t="str">
            <v>C/F</v>
          </cell>
        </row>
        <row r="29">
          <cell r="B29" t="str">
            <v>Balance b/f</v>
          </cell>
          <cell r="F29">
            <v>28750</v>
          </cell>
          <cell r="I29">
            <v>28750</v>
          </cell>
          <cell r="J29">
            <v>18841.57</v>
          </cell>
          <cell r="K29">
            <v>2875</v>
          </cell>
          <cell r="M29">
            <v>21716.57</v>
          </cell>
        </row>
        <row r="31">
          <cell r="A31" t="str">
            <v>AS0310LL0001</v>
          </cell>
          <cell r="B31" t="str">
            <v>DIGITAL ALARM</v>
          </cell>
        </row>
        <row r="32">
          <cell r="B32" t="str">
            <v>COMMUNICATOR</v>
          </cell>
        </row>
        <row r="33">
          <cell r="B33" t="str">
            <v>(IN.P8477 -ABL SECURITY S/B)</v>
          </cell>
          <cell r="C33">
            <v>1</v>
          </cell>
          <cell r="D33" t="str">
            <v>05.09.03</v>
          </cell>
          <cell r="F33">
            <v>0</v>
          </cell>
          <cell r="G33">
            <v>2500</v>
          </cell>
          <cell r="I33">
            <v>2500</v>
          </cell>
          <cell r="J33">
            <v>0</v>
          </cell>
          <cell r="K33">
            <v>187.5</v>
          </cell>
          <cell r="M33">
            <v>187.5</v>
          </cell>
        </row>
        <row r="34">
          <cell r="M34">
            <v>0</v>
          </cell>
        </row>
        <row r="39">
          <cell r="I39">
            <v>0</v>
          </cell>
        </row>
        <row r="40">
          <cell r="F40">
            <v>28750</v>
          </cell>
          <cell r="G40">
            <v>2500</v>
          </cell>
          <cell r="H40">
            <v>0</v>
          </cell>
          <cell r="I40">
            <v>31250</v>
          </cell>
          <cell r="J40">
            <v>18841.57</v>
          </cell>
          <cell r="K40">
            <v>3062.5</v>
          </cell>
          <cell r="M40">
            <v>21904.07</v>
          </cell>
        </row>
        <row r="43">
          <cell r="A43" t="str">
            <v>CASH REGISTER</v>
          </cell>
          <cell r="C43" t="str">
            <v>20% straight line</v>
          </cell>
          <cell r="F43" t="str">
            <v>COST</v>
          </cell>
          <cell r="J43" t="str">
            <v>DEPRECIATION</v>
          </cell>
        </row>
        <row r="44">
          <cell r="A44" t="str">
            <v>TAG#</v>
          </cell>
          <cell r="B44" t="str">
            <v>DESCRIPTION</v>
          </cell>
          <cell r="C44" t="str">
            <v>qty</v>
          </cell>
          <cell r="D44" t="str">
            <v>PUR. DATE</v>
          </cell>
          <cell r="E44" t="str">
            <v>LOC</v>
          </cell>
          <cell r="F44" t="str">
            <v>B/f</v>
          </cell>
          <cell r="G44" t="str">
            <v>ADD</v>
          </cell>
          <cell r="H44" t="str">
            <v>W/O</v>
          </cell>
          <cell r="I44" t="str">
            <v>C/F</v>
          </cell>
          <cell r="J44" t="str">
            <v>B/F</v>
          </cell>
          <cell r="K44" t="str">
            <v>C/DEP</v>
          </cell>
          <cell r="L44" t="str">
            <v>W/O</v>
          </cell>
          <cell r="M44" t="str">
            <v>C/F</v>
          </cell>
        </row>
        <row r="45">
          <cell r="B45" t="str">
            <v>Balance b/f</v>
          </cell>
          <cell r="F45">
            <v>324600</v>
          </cell>
          <cell r="I45">
            <v>324600</v>
          </cell>
          <cell r="J45">
            <v>324599</v>
          </cell>
          <cell r="M45">
            <v>324599</v>
          </cell>
        </row>
        <row r="46">
          <cell r="A46" t="str">
            <v>CR9808SQ0001-0005</v>
          </cell>
          <cell r="B46" t="str">
            <v>UBI SP- 317 Scanner</v>
          </cell>
          <cell r="C46">
            <v>5</v>
          </cell>
          <cell r="D46" t="str">
            <v>9.9.98</v>
          </cell>
          <cell r="E46" t="str">
            <v>SSQ</v>
          </cell>
          <cell r="F46">
            <v>2950</v>
          </cell>
          <cell r="I46">
            <v>2950</v>
          </cell>
          <cell r="J46">
            <v>2950</v>
          </cell>
          <cell r="K46">
            <v>0</v>
          </cell>
          <cell r="M46">
            <v>2950</v>
          </cell>
        </row>
        <row r="47">
          <cell r="A47" t="str">
            <v>CR9908SQ0001-0012</v>
          </cell>
          <cell r="B47" t="str">
            <v>UBI ScanPlus- 317 Scanner</v>
          </cell>
          <cell r="C47">
            <v>12</v>
          </cell>
          <cell r="D47" t="str">
            <v>4.2.99</v>
          </cell>
          <cell r="E47" t="str">
            <v>SSQ</v>
          </cell>
          <cell r="F47">
            <v>6900</v>
          </cell>
          <cell r="I47">
            <v>6900</v>
          </cell>
          <cell r="J47">
            <v>6900</v>
          </cell>
          <cell r="K47">
            <v>0</v>
          </cell>
          <cell r="M47">
            <v>6900</v>
          </cell>
        </row>
        <row r="48">
          <cell r="A48" t="str">
            <v>CR0008SQ0001-0010</v>
          </cell>
          <cell r="B48" t="str">
            <v>Intermec Scan Plus</v>
          </cell>
          <cell r="C48">
            <v>10</v>
          </cell>
          <cell r="D48" t="str">
            <v>27.3.2000</v>
          </cell>
          <cell r="E48" t="str">
            <v>SSQ</v>
          </cell>
          <cell r="F48">
            <v>5500</v>
          </cell>
          <cell r="I48">
            <v>5500</v>
          </cell>
          <cell r="J48">
            <v>4400</v>
          </cell>
          <cell r="K48">
            <v>1100</v>
          </cell>
          <cell r="M48">
            <v>5500</v>
          </cell>
        </row>
        <row r="49">
          <cell r="A49" t="str">
            <v>CR0008MI0001-0004</v>
          </cell>
          <cell r="B49" t="str">
            <v>Titan SPV 5000 On Line price Verifier</v>
          </cell>
          <cell r="C49">
            <v>4</v>
          </cell>
          <cell r="D49" t="str">
            <v>4.4.2000</v>
          </cell>
          <cell r="E49" t="str">
            <v>SSQ</v>
          </cell>
          <cell r="F49">
            <v>20400</v>
          </cell>
          <cell r="I49">
            <v>20400</v>
          </cell>
          <cell r="J49">
            <v>16320</v>
          </cell>
          <cell r="K49">
            <v>4080</v>
          </cell>
          <cell r="M49">
            <v>20400</v>
          </cell>
        </row>
        <row r="50">
          <cell r="A50" t="str">
            <v>CR0008MI0005</v>
          </cell>
          <cell r="B50" t="str">
            <v>MC 1000 Master Controller</v>
          </cell>
          <cell r="C50">
            <v>1</v>
          </cell>
          <cell r="D50" t="str">
            <v>4.4.2000</v>
          </cell>
          <cell r="E50" t="str">
            <v>SSQ</v>
          </cell>
          <cell r="F50">
            <v>1800</v>
          </cell>
          <cell r="I50">
            <v>1800</v>
          </cell>
          <cell r="J50">
            <v>1440</v>
          </cell>
          <cell r="K50">
            <v>360</v>
          </cell>
          <cell r="M50">
            <v>1800</v>
          </cell>
        </row>
        <row r="51">
          <cell r="A51" t="str">
            <v>CR0014MI0001</v>
          </cell>
          <cell r="B51" t="str">
            <v>Mono Monitor, C/drawer, K/board,</v>
          </cell>
          <cell r="C51">
            <v>1</v>
          </cell>
          <cell r="D51" t="str">
            <v>21.4.2000</v>
          </cell>
          <cell r="E51" t="str">
            <v>M2</v>
          </cell>
          <cell r="F51">
            <v>4290</v>
          </cell>
          <cell r="I51">
            <v>4290</v>
          </cell>
          <cell r="J51">
            <v>3432</v>
          </cell>
          <cell r="K51">
            <v>858</v>
          </cell>
          <cell r="M51">
            <v>4290</v>
          </cell>
        </row>
        <row r="52">
          <cell r="B52" t="str">
            <v>Printer, Scanner</v>
          </cell>
          <cell r="J52">
            <v>0</v>
          </cell>
          <cell r="K52">
            <v>0</v>
          </cell>
          <cell r="M52">
            <v>0</v>
          </cell>
        </row>
        <row r="53">
          <cell r="A53" t="str">
            <v>CR0004MI0001-0010</v>
          </cell>
          <cell r="B53" t="str">
            <v>Printer, cash drawer, keyboard</v>
          </cell>
          <cell r="C53">
            <v>3</v>
          </cell>
          <cell r="D53" t="str">
            <v>19.9.2000</v>
          </cell>
          <cell r="E53" t="str">
            <v>SSQ</v>
          </cell>
          <cell r="F53">
            <v>11220</v>
          </cell>
          <cell r="I53">
            <v>11220</v>
          </cell>
          <cell r="J53">
            <v>6732</v>
          </cell>
          <cell r="K53">
            <v>2244</v>
          </cell>
          <cell r="M53">
            <v>8976</v>
          </cell>
        </row>
        <row r="54">
          <cell r="A54" t="str">
            <v>CR0015MI0001</v>
          </cell>
          <cell r="B54" t="str">
            <v>Printer, cash drawer, keyboard</v>
          </cell>
          <cell r="C54">
            <v>1</v>
          </cell>
          <cell r="D54" t="str">
            <v>19.9.2000</v>
          </cell>
          <cell r="E54" t="str">
            <v>JB</v>
          </cell>
          <cell r="F54">
            <v>3740</v>
          </cell>
          <cell r="I54">
            <v>3740</v>
          </cell>
          <cell r="J54">
            <v>2244</v>
          </cell>
          <cell r="K54">
            <v>748</v>
          </cell>
          <cell r="M54">
            <v>2992</v>
          </cell>
        </row>
        <row r="55">
          <cell r="A55" t="str">
            <v>CR0015MI0002</v>
          </cell>
          <cell r="B55" t="str">
            <v>Datalogic Scanner</v>
          </cell>
          <cell r="C55">
            <v>1</v>
          </cell>
          <cell r="D55" t="str">
            <v>26.9.2000</v>
          </cell>
          <cell r="E55" t="str">
            <v>JB</v>
          </cell>
          <cell r="F55">
            <v>385</v>
          </cell>
          <cell r="I55">
            <v>385</v>
          </cell>
          <cell r="J55">
            <v>231</v>
          </cell>
          <cell r="K55">
            <v>77</v>
          </cell>
          <cell r="M55">
            <v>308</v>
          </cell>
        </row>
        <row r="56">
          <cell r="A56" t="str">
            <v>CR0108MI0001-0010</v>
          </cell>
          <cell r="B56" t="str">
            <v>Cash drawer, Mono monitor</v>
          </cell>
          <cell r="C56">
            <v>10</v>
          </cell>
          <cell r="D56" t="str">
            <v>15.1.2001</v>
          </cell>
          <cell r="E56" t="str">
            <v>SSQ</v>
          </cell>
          <cell r="F56">
            <v>7400</v>
          </cell>
          <cell r="I56">
            <v>7400</v>
          </cell>
          <cell r="J56">
            <v>4440</v>
          </cell>
          <cell r="K56">
            <v>1480</v>
          </cell>
          <cell r="M56">
            <v>5920</v>
          </cell>
        </row>
        <row r="57">
          <cell r="A57" t="str">
            <v>CR0108MI0011-0018</v>
          </cell>
          <cell r="B57" t="str">
            <v>DLC 6090-M1 CCD Reader</v>
          </cell>
          <cell r="C57">
            <v>8</v>
          </cell>
          <cell r="D57" t="str">
            <v>2.1.2001</v>
          </cell>
          <cell r="E57" t="str">
            <v>SSQ</v>
          </cell>
          <cell r="F57">
            <v>3040</v>
          </cell>
          <cell r="I57">
            <v>3040</v>
          </cell>
          <cell r="J57">
            <v>1824</v>
          </cell>
          <cell r="K57">
            <v>608</v>
          </cell>
          <cell r="M57">
            <v>2432</v>
          </cell>
        </row>
        <row r="58">
          <cell r="A58" t="str">
            <v>CR0108MI0019-0028</v>
          </cell>
          <cell r="B58" t="str">
            <v>Keyboard, Printer</v>
          </cell>
          <cell r="C58">
            <v>10</v>
          </cell>
          <cell r="D58" t="str">
            <v>15.2.2001</v>
          </cell>
          <cell r="E58" t="str">
            <v>SSQ</v>
          </cell>
          <cell r="F58">
            <v>29500</v>
          </cell>
          <cell r="I58">
            <v>29500</v>
          </cell>
          <cell r="J58">
            <v>17700</v>
          </cell>
          <cell r="K58">
            <v>5900</v>
          </cell>
          <cell r="M58">
            <v>23600</v>
          </cell>
        </row>
        <row r="59">
          <cell r="B59" t="str">
            <v>Cash register system</v>
          </cell>
          <cell r="C59">
            <v>10</v>
          </cell>
          <cell r="D59" t="str">
            <v>31.03.02</v>
          </cell>
          <cell r="E59" t="str">
            <v>SSQ</v>
          </cell>
          <cell r="F59">
            <v>19362</v>
          </cell>
          <cell r="I59">
            <v>19362</v>
          </cell>
          <cell r="J59">
            <v>4840.5</v>
          </cell>
          <cell r="K59">
            <v>3872.4</v>
          </cell>
          <cell r="M59">
            <v>8712.9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.AJE"/>
      <sheetName val="CR.AJE"/>
      <sheetName val="PM.AJE"/>
      <sheetName val="MI.AJE"/>
      <sheetName val="MI PROOF"/>
      <sheetName val="indirect-esv"/>
      <sheetName val="goodwill woff"/>
      <sheetName val="invest in EE"/>
      <sheetName val="turnover"/>
      <sheetName val="junk1"/>
      <sheetName val="junk2"/>
      <sheetName val="CR_AJE"/>
      <sheetName val="M_Maincomp"/>
      <sheetName val="U2 - Sales"/>
      <sheetName val="DFA"/>
      <sheetName val="K1-1"/>
      <sheetName val="K1-3"/>
      <sheetName val="#REF"/>
      <sheetName val="Sheet2"/>
      <sheetName val="Sheet1"/>
      <sheetName val="FSA"/>
      <sheetName val="Tax Comp"/>
      <sheetName val="CA"/>
      <sheetName val="F-3"/>
      <sheetName val="BS"/>
      <sheetName val="FF-6"/>
      <sheetName val="A2-3"/>
      <sheetName val="BALANCE SHEET"/>
      <sheetName val="BPR"/>
      <sheetName val="AFA"/>
      <sheetName val="INPUT"/>
      <sheetName val="Work Cap 1"/>
      <sheetName val="Work Cap 2"/>
      <sheetName val="Payroll and Exp"/>
      <sheetName val="sch10-rm2"/>
      <sheetName val="sch6-rm"/>
      <sheetName val="other-rm"/>
      <sheetName val="FF-4"/>
      <sheetName val="FF-3"/>
      <sheetName val="P&amp;L-E"/>
      <sheetName val="MFG-F"/>
      <sheetName val="1-4"/>
      <sheetName val="FF-1"/>
      <sheetName val="FF-2"/>
      <sheetName val="O2 TC"/>
      <sheetName val="Profile"/>
      <sheetName val="SALES DETAIL"/>
      <sheetName val="COA"/>
      <sheetName val="TB_10"/>
      <sheetName val="TB_11"/>
      <sheetName val="RM Prices - Overheads"/>
      <sheetName val="Production"/>
      <sheetName val="costing"/>
      <sheetName val="MatCust"/>
      <sheetName val="Sales Price"/>
      <sheetName val="MFA"/>
      <sheetName val="ADD"/>
      <sheetName val="P&amp;L"/>
      <sheetName val="SCH"/>
      <sheetName val="FORMC"/>
      <sheetName val="TC-M"/>
      <sheetName val="ADM"/>
      <sheetName val="MFA00"/>
      <sheetName val="CRA-Detail"/>
      <sheetName val="Financial Summary"/>
      <sheetName val="Sch5D"/>
      <sheetName val="U2 Sales"/>
      <sheetName val="AWBT"/>
      <sheetName val="ADJ"/>
      <sheetName val="BALANCESHEET"/>
      <sheetName val="SEC1-Comment Sheet"/>
      <sheetName val="U_dis"/>
      <sheetName val="Weights"/>
      <sheetName val="Cash&amp;Bank - A"/>
      <sheetName val="CFlow2"/>
      <sheetName val="Phase2 movementDEC"/>
      <sheetName val="Phase1f.a.DEC"/>
      <sheetName val="Phase2 f.a.DEC (2)"/>
      <sheetName val="IS by Co (Individual)"/>
      <sheetName val="RATE"/>
      <sheetName val="K2"/>
      <sheetName val="SWDV"/>
      <sheetName val="M_CT_OUT"/>
      <sheetName val="U2-1 "/>
      <sheetName val="YA2004"/>
      <sheetName val="Inputs"/>
      <sheetName val="CA84"/>
      <sheetName val="C-1"/>
      <sheetName val="TAMS33-2 97 "/>
      <sheetName val="details"/>
      <sheetName val="BIS LIST-NTH 18"/>
      <sheetName val="sap"/>
      <sheetName val="Sheet3"/>
      <sheetName val="sumdepn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Sch1"/>
      <sheetName val="Sch2"/>
      <sheetName val="Sch3"/>
      <sheetName val="Sch4"/>
      <sheetName val="Sch5"/>
      <sheetName val="Sch6"/>
      <sheetName val="Part O &amp;P"/>
      <sheetName val="Add"/>
      <sheetName val="Disp"/>
      <sheetName val="Hire"/>
      <sheetName val="Lease"/>
      <sheetName val="CA"/>
      <sheetName val="AttA"/>
      <sheetName val="AttB"/>
      <sheetName val="Dividend"/>
      <sheetName val="Int-rest"/>
      <sheetName val="1257"/>
      <sheetName val="Oct"/>
      <sheetName val="Tax Comp"/>
      <sheetName val="M"/>
      <sheetName val="A"/>
      <sheetName val="Dec"/>
      <sheetName val="F 40"/>
      <sheetName val="BPR"/>
      <sheetName val="RATE"/>
      <sheetName val="Notes"/>
      <sheetName val="O4(update on C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"/>
      <sheetName val="A"/>
      <sheetName val="L"/>
      <sheetName val="C"/>
      <sheetName val="M"/>
      <sheetName val="CC"/>
      <sheetName val="PB"/>
      <sheetName val="BP"/>
      <sheetName val="P.CTN"/>
      <sheetName val="Total PL"/>
      <sheetName val="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4-4"/>
      <sheetName val="A04-5"/>
      <sheetName val="A04-6"/>
      <sheetName val="A04-7"/>
      <sheetName val="A04-8"/>
      <sheetName val="A04-9"/>
      <sheetName val="C01"/>
      <sheetName val="C01pg2"/>
      <sheetName val="C08"/>
      <sheetName val="C08-1"/>
      <sheetName val="C08-2"/>
      <sheetName val="E001"/>
      <sheetName val="G01"/>
      <sheetName val="G05"/>
      <sheetName val="G06"/>
      <sheetName val="G07"/>
      <sheetName val="I01"/>
      <sheetName val="K01"/>
      <sheetName val="K04"/>
      <sheetName val="K05"/>
      <sheetName val="M01"/>
      <sheetName val="N01"/>
      <sheetName val="N01pg2"/>
      <sheetName val="N04"/>
      <sheetName val="N04-1"/>
      <sheetName val="N04-2"/>
      <sheetName val="N05"/>
      <sheetName val="O01"/>
      <sheetName val="O01-1"/>
      <sheetName val="O04"/>
      <sheetName val="R04"/>
      <sheetName val="T01"/>
      <sheetName val="U01"/>
      <sheetName val="U01pg2"/>
      <sheetName val="U01pg3"/>
      <sheetName val="U04"/>
      <sheetName val="U04-1"/>
      <sheetName val="U04-2"/>
      <sheetName val="U004-2-1"/>
      <sheetName val="U05"/>
      <sheetName val="U05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0">
          <cell r="D40">
            <v>6000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7">
          <cell r="H17">
            <v>6300</v>
          </cell>
        </row>
        <row r="22">
          <cell r="F22">
            <v>1580545.1399999997</v>
          </cell>
        </row>
        <row r="27">
          <cell r="F27">
            <v>2585</v>
          </cell>
        </row>
        <row r="31">
          <cell r="F31">
            <v>71.930000000000007</v>
          </cell>
        </row>
        <row r="34">
          <cell r="D34">
            <v>982117.73000000173</v>
          </cell>
          <cell r="I34">
            <v>982045.64000000211</v>
          </cell>
        </row>
      </sheetData>
      <sheetData sheetId="33"/>
      <sheetData sheetId="34"/>
      <sheetData sheetId="35">
        <row r="15">
          <cell r="H15">
            <v>37432</v>
          </cell>
        </row>
        <row r="16">
          <cell r="H16">
            <v>5785</v>
          </cell>
        </row>
        <row r="17">
          <cell r="H17">
            <v>10192.5</v>
          </cell>
        </row>
        <row r="18">
          <cell r="H18">
            <v>1710</v>
          </cell>
        </row>
        <row r="19">
          <cell r="H19">
            <v>56</v>
          </cell>
        </row>
        <row r="20">
          <cell r="H20">
            <v>255.6</v>
          </cell>
        </row>
      </sheetData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9"/>
  <sheetViews>
    <sheetView tabSelected="1" view="pageBreakPreview" zoomScale="60" zoomScaleNormal="100" workbookViewId="0">
      <selection activeCell="J15" sqref="J15"/>
    </sheetView>
  </sheetViews>
  <sheetFormatPr defaultRowHeight="12.75"/>
  <cols>
    <col min="1" max="1" width="7.7109375" style="14" customWidth="1"/>
    <col min="2" max="2" width="7.7109375" style="8" customWidth="1"/>
    <col min="3" max="3" width="39.7109375" style="14" customWidth="1"/>
    <col min="4" max="4" width="7.7109375" style="9" customWidth="1"/>
    <col min="5" max="5" width="12.7109375" style="42" customWidth="1"/>
    <col min="6" max="6" width="18.28515625" style="10" bestFit="1" customWidth="1"/>
    <col min="7" max="7" width="10.7109375" style="10" customWidth="1"/>
    <col min="8" max="8" width="11.28515625" style="14" bestFit="1" customWidth="1"/>
    <col min="9" max="256" width="9.140625" style="14"/>
    <col min="257" max="258" width="7.7109375" style="14" customWidth="1"/>
    <col min="259" max="259" width="39.7109375" style="14" customWidth="1"/>
    <col min="260" max="260" width="7.7109375" style="14" customWidth="1"/>
    <col min="261" max="261" width="12.7109375" style="14" customWidth="1"/>
    <col min="262" max="262" width="18.28515625" style="14" bestFit="1" customWidth="1"/>
    <col min="263" max="263" width="10.7109375" style="14" customWidth="1"/>
    <col min="264" max="264" width="11.28515625" style="14" bestFit="1" customWidth="1"/>
    <col min="265" max="512" width="9.140625" style="14"/>
    <col min="513" max="514" width="7.7109375" style="14" customWidth="1"/>
    <col min="515" max="515" width="39.7109375" style="14" customWidth="1"/>
    <col min="516" max="516" width="7.7109375" style="14" customWidth="1"/>
    <col min="517" max="517" width="12.7109375" style="14" customWidth="1"/>
    <col min="518" max="518" width="18.28515625" style="14" bestFit="1" customWidth="1"/>
    <col min="519" max="519" width="10.7109375" style="14" customWidth="1"/>
    <col min="520" max="520" width="11.28515625" style="14" bestFit="1" customWidth="1"/>
    <col min="521" max="768" width="9.140625" style="14"/>
    <col min="769" max="770" width="7.7109375" style="14" customWidth="1"/>
    <col min="771" max="771" width="39.7109375" style="14" customWidth="1"/>
    <col min="772" max="772" width="7.7109375" style="14" customWidth="1"/>
    <col min="773" max="773" width="12.7109375" style="14" customWidth="1"/>
    <col min="774" max="774" width="18.28515625" style="14" bestFit="1" customWidth="1"/>
    <col min="775" max="775" width="10.7109375" style="14" customWidth="1"/>
    <col min="776" max="776" width="11.28515625" style="14" bestFit="1" customWidth="1"/>
    <col min="777" max="1024" width="9.140625" style="14"/>
    <col min="1025" max="1026" width="7.7109375" style="14" customWidth="1"/>
    <col min="1027" max="1027" width="39.7109375" style="14" customWidth="1"/>
    <col min="1028" max="1028" width="7.7109375" style="14" customWidth="1"/>
    <col min="1029" max="1029" width="12.7109375" style="14" customWidth="1"/>
    <col min="1030" max="1030" width="18.28515625" style="14" bestFit="1" customWidth="1"/>
    <col min="1031" max="1031" width="10.7109375" style="14" customWidth="1"/>
    <col min="1032" max="1032" width="11.28515625" style="14" bestFit="1" customWidth="1"/>
    <col min="1033" max="1280" width="9.140625" style="14"/>
    <col min="1281" max="1282" width="7.7109375" style="14" customWidth="1"/>
    <col min="1283" max="1283" width="39.7109375" style="14" customWidth="1"/>
    <col min="1284" max="1284" width="7.7109375" style="14" customWidth="1"/>
    <col min="1285" max="1285" width="12.7109375" style="14" customWidth="1"/>
    <col min="1286" max="1286" width="18.28515625" style="14" bestFit="1" customWidth="1"/>
    <col min="1287" max="1287" width="10.7109375" style="14" customWidth="1"/>
    <col min="1288" max="1288" width="11.28515625" style="14" bestFit="1" customWidth="1"/>
    <col min="1289" max="1536" width="9.140625" style="14"/>
    <col min="1537" max="1538" width="7.7109375" style="14" customWidth="1"/>
    <col min="1539" max="1539" width="39.7109375" style="14" customWidth="1"/>
    <col min="1540" max="1540" width="7.7109375" style="14" customWidth="1"/>
    <col min="1541" max="1541" width="12.7109375" style="14" customWidth="1"/>
    <col min="1542" max="1542" width="18.28515625" style="14" bestFit="1" customWidth="1"/>
    <col min="1543" max="1543" width="10.7109375" style="14" customWidth="1"/>
    <col min="1544" max="1544" width="11.28515625" style="14" bestFit="1" customWidth="1"/>
    <col min="1545" max="1792" width="9.140625" style="14"/>
    <col min="1793" max="1794" width="7.7109375" style="14" customWidth="1"/>
    <col min="1795" max="1795" width="39.7109375" style="14" customWidth="1"/>
    <col min="1796" max="1796" width="7.7109375" style="14" customWidth="1"/>
    <col min="1797" max="1797" width="12.7109375" style="14" customWidth="1"/>
    <col min="1798" max="1798" width="18.28515625" style="14" bestFit="1" customWidth="1"/>
    <col min="1799" max="1799" width="10.7109375" style="14" customWidth="1"/>
    <col min="1800" max="1800" width="11.28515625" style="14" bestFit="1" customWidth="1"/>
    <col min="1801" max="2048" width="9.140625" style="14"/>
    <col min="2049" max="2050" width="7.7109375" style="14" customWidth="1"/>
    <col min="2051" max="2051" width="39.7109375" style="14" customWidth="1"/>
    <col min="2052" max="2052" width="7.7109375" style="14" customWidth="1"/>
    <col min="2053" max="2053" width="12.7109375" style="14" customWidth="1"/>
    <col min="2054" max="2054" width="18.28515625" style="14" bestFit="1" customWidth="1"/>
    <col min="2055" max="2055" width="10.7109375" style="14" customWidth="1"/>
    <col min="2056" max="2056" width="11.28515625" style="14" bestFit="1" customWidth="1"/>
    <col min="2057" max="2304" width="9.140625" style="14"/>
    <col min="2305" max="2306" width="7.7109375" style="14" customWidth="1"/>
    <col min="2307" max="2307" width="39.7109375" style="14" customWidth="1"/>
    <col min="2308" max="2308" width="7.7109375" style="14" customWidth="1"/>
    <col min="2309" max="2309" width="12.7109375" style="14" customWidth="1"/>
    <col min="2310" max="2310" width="18.28515625" style="14" bestFit="1" customWidth="1"/>
    <col min="2311" max="2311" width="10.7109375" style="14" customWidth="1"/>
    <col min="2312" max="2312" width="11.28515625" style="14" bestFit="1" customWidth="1"/>
    <col min="2313" max="2560" width="9.140625" style="14"/>
    <col min="2561" max="2562" width="7.7109375" style="14" customWidth="1"/>
    <col min="2563" max="2563" width="39.7109375" style="14" customWidth="1"/>
    <col min="2564" max="2564" width="7.7109375" style="14" customWidth="1"/>
    <col min="2565" max="2565" width="12.7109375" style="14" customWidth="1"/>
    <col min="2566" max="2566" width="18.28515625" style="14" bestFit="1" customWidth="1"/>
    <col min="2567" max="2567" width="10.7109375" style="14" customWidth="1"/>
    <col min="2568" max="2568" width="11.28515625" style="14" bestFit="1" customWidth="1"/>
    <col min="2569" max="2816" width="9.140625" style="14"/>
    <col min="2817" max="2818" width="7.7109375" style="14" customWidth="1"/>
    <col min="2819" max="2819" width="39.7109375" style="14" customWidth="1"/>
    <col min="2820" max="2820" width="7.7109375" style="14" customWidth="1"/>
    <col min="2821" max="2821" width="12.7109375" style="14" customWidth="1"/>
    <col min="2822" max="2822" width="18.28515625" style="14" bestFit="1" customWidth="1"/>
    <col min="2823" max="2823" width="10.7109375" style="14" customWidth="1"/>
    <col min="2824" max="2824" width="11.28515625" style="14" bestFit="1" customWidth="1"/>
    <col min="2825" max="3072" width="9.140625" style="14"/>
    <col min="3073" max="3074" width="7.7109375" style="14" customWidth="1"/>
    <col min="3075" max="3075" width="39.7109375" style="14" customWidth="1"/>
    <col min="3076" max="3076" width="7.7109375" style="14" customWidth="1"/>
    <col min="3077" max="3077" width="12.7109375" style="14" customWidth="1"/>
    <col min="3078" max="3078" width="18.28515625" style="14" bestFit="1" customWidth="1"/>
    <col min="3079" max="3079" width="10.7109375" style="14" customWidth="1"/>
    <col min="3080" max="3080" width="11.28515625" style="14" bestFit="1" customWidth="1"/>
    <col min="3081" max="3328" width="9.140625" style="14"/>
    <col min="3329" max="3330" width="7.7109375" style="14" customWidth="1"/>
    <col min="3331" max="3331" width="39.7109375" style="14" customWidth="1"/>
    <col min="3332" max="3332" width="7.7109375" style="14" customWidth="1"/>
    <col min="3333" max="3333" width="12.7109375" style="14" customWidth="1"/>
    <col min="3334" max="3334" width="18.28515625" style="14" bestFit="1" customWidth="1"/>
    <col min="3335" max="3335" width="10.7109375" style="14" customWidth="1"/>
    <col min="3336" max="3336" width="11.28515625" style="14" bestFit="1" customWidth="1"/>
    <col min="3337" max="3584" width="9.140625" style="14"/>
    <col min="3585" max="3586" width="7.7109375" style="14" customWidth="1"/>
    <col min="3587" max="3587" width="39.7109375" style="14" customWidth="1"/>
    <col min="3588" max="3588" width="7.7109375" style="14" customWidth="1"/>
    <col min="3589" max="3589" width="12.7109375" style="14" customWidth="1"/>
    <col min="3590" max="3590" width="18.28515625" style="14" bestFit="1" customWidth="1"/>
    <col min="3591" max="3591" width="10.7109375" style="14" customWidth="1"/>
    <col min="3592" max="3592" width="11.28515625" style="14" bestFit="1" customWidth="1"/>
    <col min="3593" max="3840" width="9.140625" style="14"/>
    <col min="3841" max="3842" width="7.7109375" style="14" customWidth="1"/>
    <col min="3843" max="3843" width="39.7109375" style="14" customWidth="1"/>
    <col min="3844" max="3844" width="7.7109375" style="14" customWidth="1"/>
    <col min="3845" max="3845" width="12.7109375" style="14" customWidth="1"/>
    <col min="3846" max="3846" width="18.28515625" style="14" bestFit="1" customWidth="1"/>
    <col min="3847" max="3847" width="10.7109375" style="14" customWidth="1"/>
    <col min="3848" max="3848" width="11.28515625" style="14" bestFit="1" customWidth="1"/>
    <col min="3849" max="4096" width="9.140625" style="14"/>
    <col min="4097" max="4098" width="7.7109375" style="14" customWidth="1"/>
    <col min="4099" max="4099" width="39.7109375" style="14" customWidth="1"/>
    <col min="4100" max="4100" width="7.7109375" style="14" customWidth="1"/>
    <col min="4101" max="4101" width="12.7109375" style="14" customWidth="1"/>
    <col min="4102" max="4102" width="18.28515625" style="14" bestFit="1" customWidth="1"/>
    <col min="4103" max="4103" width="10.7109375" style="14" customWidth="1"/>
    <col min="4104" max="4104" width="11.28515625" style="14" bestFit="1" customWidth="1"/>
    <col min="4105" max="4352" width="9.140625" style="14"/>
    <col min="4353" max="4354" width="7.7109375" style="14" customWidth="1"/>
    <col min="4355" max="4355" width="39.7109375" style="14" customWidth="1"/>
    <col min="4356" max="4356" width="7.7109375" style="14" customWidth="1"/>
    <col min="4357" max="4357" width="12.7109375" style="14" customWidth="1"/>
    <col min="4358" max="4358" width="18.28515625" style="14" bestFit="1" customWidth="1"/>
    <col min="4359" max="4359" width="10.7109375" style="14" customWidth="1"/>
    <col min="4360" max="4360" width="11.28515625" style="14" bestFit="1" customWidth="1"/>
    <col min="4361" max="4608" width="9.140625" style="14"/>
    <col min="4609" max="4610" width="7.7109375" style="14" customWidth="1"/>
    <col min="4611" max="4611" width="39.7109375" style="14" customWidth="1"/>
    <col min="4612" max="4612" width="7.7109375" style="14" customWidth="1"/>
    <col min="4613" max="4613" width="12.7109375" style="14" customWidth="1"/>
    <col min="4614" max="4614" width="18.28515625" style="14" bestFit="1" customWidth="1"/>
    <col min="4615" max="4615" width="10.7109375" style="14" customWidth="1"/>
    <col min="4616" max="4616" width="11.28515625" style="14" bestFit="1" customWidth="1"/>
    <col min="4617" max="4864" width="9.140625" style="14"/>
    <col min="4865" max="4866" width="7.7109375" style="14" customWidth="1"/>
    <col min="4867" max="4867" width="39.7109375" style="14" customWidth="1"/>
    <col min="4868" max="4868" width="7.7109375" style="14" customWidth="1"/>
    <col min="4869" max="4869" width="12.7109375" style="14" customWidth="1"/>
    <col min="4870" max="4870" width="18.28515625" style="14" bestFit="1" customWidth="1"/>
    <col min="4871" max="4871" width="10.7109375" style="14" customWidth="1"/>
    <col min="4872" max="4872" width="11.28515625" style="14" bestFit="1" customWidth="1"/>
    <col min="4873" max="5120" width="9.140625" style="14"/>
    <col min="5121" max="5122" width="7.7109375" style="14" customWidth="1"/>
    <col min="5123" max="5123" width="39.7109375" style="14" customWidth="1"/>
    <col min="5124" max="5124" width="7.7109375" style="14" customWidth="1"/>
    <col min="5125" max="5125" width="12.7109375" style="14" customWidth="1"/>
    <col min="5126" max="5126" width="18.28515625" style="14" bestFit="1" customWidth="1"/>
    <col min="5127" max="5127" width="10.7109375" style="14" customWidth="1"/>
    <col min="5128" max="5128" width="11.28515625" style="14" bestFit="1" customWidth="1"/>
    <col min="5129" max="5376" width="9.140625" style="14"/>
    <col min="5377" max="5378" width="7.7109375" style="14" customWidth="1"/>
    <col min="5379" max="5379" width="39.7109375" style="14" customWidth="1"/>
    <col min="5380" max="5380" width="7.7109375" style="14" customWidth="1"/>
    <col min="5381" max="5381" width="12.7109375" style="14" customWidth="1"/>
    <col min="5382" max="5382" width="18.28515625" style="14" bestFit="1" customWidth="1"/>
    <col min="5383" max="5383" width="10.7109375" style="14" customWidth="1"/>
    <col min="5384" max="5384" width="11.28515625" style="14" bestFit="1" customWidth="1"/>
    <col min="5385" max="5632" width="9.140625" style="14"/>
    <col min="5633" max="5634" width="7.7109375" style="14" customWidth="1"/>
    <col min="5635" max="5635" width="39.7109375" style="14" customWidth="1"/>
    <col min="5636" max="5636" width="7.7109375" style="14" customWidth="1"/>
    <col min="5637" max="5637" width="12.7109375" style="14" customWidth="1"/>
    <col min="5638" max="5638" width="18.28515625" style="14" bestFit="1" customWidth="1"/>
    <col min="5639" max="5639" width="10.7109375" style="14" customWidth="1"/>
    <col min="5640" max="5640" width="11.28515625" style="14" bestFit="1" customWidth="1"/>
    <col min="5641" max="5888" width="9.140625" style="14"/>
    <col min="5889" max="5890" width="7.7109375" style="14" customWidth="1"/>
    <col min="5891" max="5891" width="39.7109375" style="14" customWidth="1"/>
    <col min="5892" max="5892" width="7.7109375" style="14" customWidth="1"/>
    <col min="5893" max="5893" width="12.7109375" style="14" customWidth="1"/>
    <col min="5894" max="5894" width="18.28515625" style="14" bestFit="1" customWidth="1"/>
    <col min="5895" max="5895" width="10.7109375" style="14" customWidth="1"/>
    <col min="5896" max="5896" width="11.28515625" style="14" bestFit="1" customWidth="1"/>
    <col min="5897" max="6144" width="9.140625" style="14"/>
    <col min="6145" max="6146" width="7.7109375" style="14" customWidth="1"/>
    <col min="6147" max="6147" width="39.7109375" style="14" customWidth="1"/>
    <col min="6148" max="6148" width="7.7109375" style="14" customWidth="1"/>
    <col min="6149" max="6149" width="12.7109375" style="14" customWidth="1"/>
    <col min="6150" max="6150" width="18.28515625" style="14" bestFit="1" customWidth="1"/>
    <col min="6151" max="6151" width="10.7109375" style="14" customWidth="1"/>
    <col min="6152" max="6152" width="11.28515625" style="14" bestFit="1" customWidth="1"/>
    <col min="6153" max="6400" width="9.140625" style="14"/>
    <col min="6401" max="6402" width="7.7109375" style="14" customWidth="1"/>
    <col min="6403" max="6403" width="39.7109375" style="14" customWidth="1"/>
    <col min="6404" max="6404" width="7.7109375" style="14" customWidth="1"/>
    <col min="6405" max="6405" width="12.7109375" style="14" customWidth="1"/>
    <col min="6406" max="6406" width="18.28515625" style="14" bestFit="1" customWidth="1"/>
    <col min="6407" max="6407" width="10.7109375" style="14" customWidth="1"/>
    <col min="6408" max="6408" width="11.28515625" style="14" bestFit="1" customWidth="1"/>
    <col min="6409" max="6656" width="9.140625" style="14"/>
    <col min="6657" max="6658" width="7.7109375" style="14" customWidth="1"/>
    <col min="6659" max="6659" width="39.7109375" style="14" customWidth="1"/>
    <col min="6660" max="6660" width="7.7109375" style="14" customWidth="1"/>
    <col min="6661" max="6661" width="12.7109375" style="14" customWidth="1"/>
    <col min="6662" max="6662" width="18.28515625" style="14" bestFit="1" customWidth="1"/>
    <col min="6663" max="6663" width="10.7109375" style="14" customWidth="1"/>
    <col min="6664" max="6664" width="11.28515625" style="14" bestFit="1" customWidth="1"/>
    <col min="6665" max="6912" width="9.140625" style="14"/>
    <col min="6913" max="6914" width="7.7109375" style="14" customWidth="1"/>
    <col min="6915" max="6915" width="39.7109375" style="14" customWidth="1"/>
    <col min="6916" max="6916" width="7.7109375" style="14" customWidth="1"/>
    <col min="6917" max="6917" width="12.7109375" style="14" customWidth="1"/>
    <col min="6918" max="6918" width="18.28515625" style="14" bestFit="1" customWidth="1"/>
    <col min="6919" max="6919" width="10.7109375" style="14" customWidth="1"/>
    <col min="6920" max="6920" width="11.28515625" style="14" bestFit="1" customWidth="1"/>
    <col min="6921" max="7168" width="9.140625" style="14"/>
    <col min="7169" max="7170" width="7.7109375" style="14" customWidth="1"/>
    <col min="7171" max="7171" width="39.7109375" style="14" customWidth="1"/>
    <col min="7172" max="7172" width="7.7109375" style="14" customWidth="1"/>
    <col min="7173" max="7173" width="12.7109375" style="14" customWidth="1"/>
    <col min="7174" max="7174" width="18.28515625" style="14" bestFit="1" customWidth="1"/>
    <col min="7175" max="7175" width="10.7109375" style="14" customWidth="1"/>
    <col min="7176" max="7176" width="11.28515625" style="14" bestFit="1" customWidth="1"/>
    <col min="7177" max="7424" width="9.140625" style="14"/>
    <col min="7425" max="7426" width="7.7109375" style="14" customWidth="1"/>
    <col min="7427" max="7427" width="39.7109375" style="14" customWidth="1"/>
    <col min="7428" max="7428" width="7.7109375" style="14" customWidth="1"/>
    <col min="7429" max="7429" width="12.7109375" style="14" customWidth="1"/>
    <col min="7430" max="7430" width="18.28515625" style="14" bestFit="1" customWidth="1"/>
    <col min="7431" max="7431" width="10.7109375" style="14" customWidth="1"/>
    <col min="7432" max="7432" width="11.28515625" style="14" bestFit="1" customWidth="1"/>
    <col min="7433" max="7680" width="9.140625" style="14"/>
    <col min="7681" max="7682" width="7.7109375" style="14" customWidth="1"/>
    <col min="7683" max="7683" width="39.7109375" style="14" customWidth="1"/>
    <col min="7684" max="7684" width="7.7109375" style="14" customWidth="1"/>
    <col min="7685" max="7685" width="12.7109375" style="14" customWidth="1"/>
    <col min="7686" max="7686" width="18.28515625" style="14" bestFit="1" customWidth="1"/>
    <col min="7687" max="7687" width="10.7109375" style="14" customWidth="1"/>
    <col min="7688" max="7688" width="11.28515625" style="14" bestFit="1" customWidth="1"/>
    <col min="7689" max="7936" width="9.140625" style="14"/>
    <col min="7937" max="7938" width="7.7109375" style="14" customWidth="1"/>
    <col min="7939" max="7939" width="39.7109375" style="14" customWidth="1"/>
    <col min="7940" max="7940" width="7.7109375" style="14" customWidth="1"/>
    <col min="7941" max="7941" width="12.7109375" style="14" customWidth="1"/>
    <col min="7942" max="7942" width="18.28515625" style="14" bestFit="1" customWidth="1"/>
    <col min="7943" max="7943" width="10.7109375" style="14" customWidth="1"/>
    <col min="7944" max="7944" width="11.28515625" style="14" bestFit="1" customWidth="1"/>
    <col min="7945" max="8192" width="9.140625" style="14"/>
    <col min="8193" max="8194" width="7.7109375" style="14" customWidth="1"/>
    <col min="8195" max="8195" width="39.7109375" style="14" customWidth="1"/>
    <col min="8196" max="8196" width="7.7109375" style="14" customWidth="1"/>
    <col min="8197" max="8197" width="12.7109375" style="14" customWidth="1"/>
    <col min="8198" max="8198" width="18.28515625" style="14" bestFit="1" customWidth="1"/>
    <col min="8199" max="8199" width="10.7109375" style="14" customWidth="1"/>
    <col min="8200" max="8200" width="11.28515625" style="14" bestFit="1" customWidth="1"/>
    <col min="8201" max="8448" width="9.140625" style="14"/>
    <col min="8449" max="8450" width="7.7109375" style="14" customWidth="1"/>
    <col min="8451" max="8451" width="39.7109375" style="14" customWidth="1"/>
    <col min="8452" max="8452" width="7.7109375" style="14" customWidth="1"/>
    <col min="8453" max="8453" width="12.7109375" style="14" customWidth="1"/>
    <col min="8454" max="8454" width="18.28515625" style="14" bestFit="1" customWidth="1"/>
    <col min="8455" max="8455" width="10.7109375" style="14" customWidth="1"/>
    <col min="8456" max="8456" width="11.28515625" style="14" bestFit="1" customWidth="1"/>
    <col min="8457" max="8704" width="9.140625" style="14"/>
    <col min="8705" max="8706" width="7.7109375" style="14" customWidth="1"/>
    <col min="8707" max="8707" width="39.7109375" style="14" customWidth="1"/>
    <col min="8708" max="8708" width="7.7109375" style="14" customWidth="1"/>
    <col min="8709" max="8709" width="12.7109375" style="14" customWidth="1"/>
    <col min="8710" max="8710" width="18.28515625" style="14" bestFit="1" customWidth="1"/>
    <col min="8711" max="8711" width="10.7109375" style="14" customWidth="1"/>
    <col min="8712" max="8712" width="11.28515625" style="14" bestFit="1" customWidth="1"/>
    <col min="8713" max="8960" width="9.140625" style="14"/>
    <col min="8961" max="8962" width="7.7109375" style="14" customWidth="1"/>
    <col min="8963" max="8963" width="39.7109375" style="14" customWidth="1"/>
    <col min="8964" max="8964" width="7.7109375" style="14" customWidth="1"/>
    <col min="8965" max="8965" width="12.7109375" style="14" customWidth="1"/>
    <col min="8966" max="8966" width="18.28515625" style="14" bestFit="1" customWidth="1"/>
    <col min="8967" max="8967" width="10.7109375" style="14" customWidth="1"/>
    <col min="8968" max="8968" width="11.28515625" style="14" bestFit="1" customWidth="1"/>
    <col min="8969" max="9216" width="9.140625" style="14"/>
    <col min="9217" max="9218" width="7.7109375" style="14" customWidth="1"/>
    <col min="9219" max="9219" width="39.7109375" style="14" customWidth="1"/>
    <col min="9220" max="9220" width="7.7109375" style="14" customWidth="1"/>
    <col min="9221" max="9221" width="12.7109375" style="14" customWidth="1"/>
    <col min="9222" max="9222" width="18.28515625" style="14" bestFit="1" customWidth="1"/>
    <col min="9223" max="9223" width="10.7109375" style="14" customWidth="1"/>
    <col min="9224" max="9224" width="11.28515625" style="14" bestFit="1" customWidth="1"/>
    <col min="9225" max="9472" width="9.140625" style="14"/>
    <col min="9473" max="9474" width="7.7109375" style="14" customWidth="1"/>
    <col min="9475" max="9475" width="39.7109375" style="14" customWidth="1"/>
    <col min="9476" max="9476" width="7.7109375" style="14" customWidth="1"/>
    <col min="9477" max="9477" width="12.7109375" style="14" customWidth="1"/>
    <col min="9478" max="9478" width="18.28515625" style="14" bestFit="1" customWidth="1"/>
    <col min="9479" max="9479" width="10.7109375" style="14" customWidth="1"/>
    <col min="9480" max="9480" width="11.28515625" style="14" bestFit="1" customWidth="1"/>
    <col min="9481" max="9728" width="9.140625" style="14"/>
    <col min="9729" max="9730" width="7.7109375" style="14" customWidth="1"/>
    <col min="9731" max="9731" width="39.7109375" style="14" customWidth="1"/>
    <col min="9732" max="9732" width="7.7109375" style="14" customWidth="1"/>
    <col min="9733" max="9733" width="12.7109375" style="14" customWidth="1"/>
    <col min="9734" max="9734" width="18.28515625" style="14" bestFit="1" customWidth="1"/>
    <col min="9735" max="9735" width="10.7109375" style="14" customWidth="1"/>
    <col min="9736" max="9736" width="11.28515625" style="14" bestFit="1" customWidth="1"/>
    <col min="9737" max="9984" width="9.140625" style="14"/>
    <col min="9985" max="9986" width="7.7109375" style="14" customWidth="1"/>
    <col min="9987" max="9987" width="39.7109375" style="14" customWidth="1"/>
    <col min="9988" max="9988" width="7.7109375" style="14" customWidth="1"/>
    <col min="9989" max="9989" width="12.7109375" style="14" customWidth="1"/>
    <col min="9990" max="9990" width="18.28515625" style="14" bestFit="1" customWidth="1"/>
    <col min="9991" max="9991" width="10.7109375" style="14" customWidth="1"/>
    <col min="9992" max="9992" width="11.28515625" style="14" bestFit="1" customWidth="1"/>
    <col min="9993" max="10240" width="9.140625" style="14"/>
    <col min="10241" max="10242" width="7.7109375" style="14" customWidth="1"/>
    <col min="10243" max="10243" width="39.7109375" style="14" customWidth="1"/>
    <col min="10244" max="10244" width="7.7109375" style="14" customWidth="1"/>
    <col min="10245" max="10245" width="12.7109375" style="14" customWidth="1"/>
    <col min="10246" max="10246" width="18.28515625" style="14" bestFit="1" customWidth="1"/>
    <col min="10247" max="10247" width="10.7109375" style="14" customWidth="1"/>
    <col min="10248" max="10248" width="11.28515625" style="14" bestFit="1" customWidth="1"/>
    <col min="10249" max="10496" width="9.140625" style="14"/>
    <col min="10497" max="10498" width="7.7109375" style="14" customWidth="1"/>
    <col min="10499" max="10499" width="39.7109375" style="14" customWidth="1"/>
    <col min="10500" max="10500" width="7.7109375" style="14" customWidth="1"/>
    <col min="10501" max="10501" width="12.7109375" style="14" customWidth="1"/>
    <col min="10502" max="10502" width="18.28515625" style="14" bestFit="1" customWidth="1"/>
    <col min="10503" max="10503" width="10.7109375" style="14" customWidth="1"/>
    <col min="10504" max="10504" width="11.28515625" style="14" bestFit="1" customWidth="1"/>
    <col min="10505" max="10752" width="9.140625" style="14"/>
    <col min="10753" max="10754" width="7.7109375" style="14" customWidth="1"/>
    <col min="10755" max="10755" width="39.7109375" style="14" customWidth="1"/>
    <col min="10756" max="10756" width="7.7109375" style="14" customWidth="1"/>
    <col min="10757" max="10757" width="12.7109375" style="14" customWidth="1"/>
    <col min="10758" max="10758" width="18.28515625" style="14" bestFit="1" customWidth="1"/>
    <col min="10759" max="10759" width="10.7109375" style="14" customWidth="1"/>
    <col min="10760" max="10760" width="11.28515625" style="14" bestFit="1" customWidth="1"/>
    <col min="10761" max="11008" width="9.140625" style="14"/>
    <col min="11009" max="11010" width="7.7109375" style="14" customWidth="1"/>
    <col min="11011" max="11011" width="39.7109375" style="14" customWidth="1"/>
    <col min="11012" max="11012" width="7.7109375" style="14" customWidth="1"/>
    <col min="11013" max="11013" width="12.7109375" style="14" customWidth="1"/>
    <col min="11014" max="11014" width="18.28515625" style="14" bestFit="1" customWidth="1"/>
    <col min="11015" max="11015" width="10.7109375" style="14" customWidth="1"/>
    <col min="11016" max="11016" width="11.28515625" style="14" bestFit="1" customWidth="1"/>
    <col min="11017" max="11264" width="9.140625" style="14"/>
    <col min="11265" max="11266" width="7.7109375" style="14" customWidth="1"/>
    <col min="11267" max="11267" width="39.7109375" style="14" customWidth="1"/>
    <col min="11268" max="11268" width="7.7109375" style="14" customWidth="1"/>
    <col min="11269" max="11269" width="12.7109375" style="14" customWidth="1"/>
    <col min="11270" max="11270" width="18.28515625" style="14" bestFit="1" customWidth="1"/>
    <col min="11271" max="11271" width="10.7109375" style="14" customWidth="1"/>
    <col min="11272" max="11272" width="11.28515625" style="14" bestFit="1" customWidth="1"/>
    <col min="11273" max="11520" width="9.140625" style="14"/>
    <col min="11521" max="11522" width="7.7109375" style="14" customWidth="1"/>
    <col min="11523" max="11523" width="39.7109375" style="14" customWidth="1"/>
    <col min="11524" max="11524" width="7.7109375" style="14" customWidth="1"/>
    <col min="11525" max="11525" width="12.7109375" style="14" customWidth="1"/>
    <col min="11526" max="11526" width="18.28515625" style="14" bestFit="1" customWidth="1"/>
    <col min="11527" max="11527" width="10.7109375" style="14" customWidth="1"/>
    <col min="11528" max="11528" width="11.28515625" style="14" bestFit="1" customWidth="1"/>
    <col min="11529" max="11776" width="9.140625" style="14"/>
    <col min="11777" max="11778" width="7.7109375" style="14" customWidth="1"/>
    <col min="11779" max="11779" width="39.7109375" style="14" customWidth="1"/>
    <col min="11780" max="11780" width="7.7109375" style="14" customWidth="1"/>
    <col min="11781" max="11781" width="12.7109375" style="14" customWidth="1"/>
    <col min="11782" max="11782" width="18.28515625" style="14" bestFit="1" customWidth="1"/>
    <col min="11783" max="11783" width="10.7109375" style="14" customWidth="1"/>
    <col min="11784" max="11784" width="11.28515625" style="14" bestFit="1" customWidth="1"/>
    <col min="11785" max="12032" width="9.140625" style="14"/>
    <col min="12033" max="12034" width="7.7109375" style="14" customWidth="1"/>
    <col min="12035" max="12035" width="39.7109375" style="14" customWidth="1"/>
    <col min="12036" max="12036" width="7.7109375" style="14" customWidth="1"/>
    <col min="12037" max="12037" width="12.7109375" style="14" customWidth="1"/>
    <col min="12038" max="12038" width="18.28515625" style="14" bestFit="1" customWidth="1"/>
    <col min="12039" max="12039" width="10.7109375" style="14" customWidth="1"/>
    <col min="12040" max="12040" width="11.28515625" style="14" bestFit="1" customWidth="1"/>
    <col min="12041" max="12288" width="9.140625" style="14"/>
    <col min="12289" max="12290" width="7.7109375" style="14" customWidth="1"/>
    <col min="12291" max="12291" width="39.7109375" style="14" customWidth="1"/>
    <col min="12292" max="12292" width="7.7109375" style="14" customWidth="1"/>
    <col min="12293" max="12293" width="12.7109375" style="14" customWidth="1"/>
    <col min="12294" max="12294" width="18.28515625" style="14" bestFit="1" customWidth="1"/>
    <col min="12295" max="12295" width="10.7109375" style="14" customWidth="1"/>
    <col min="12296" max="12296" width="11.28515625" style="14" bestFit="1" customWidth="1"/>
    <col min="12297" max="12544" width="9.140625" style="14"/>
    <col min="12545" max="12546" width="7.7109375" style="14" customWidth="1"/>
    <col min="12547" max="12547" width="39.7109375" style="14" customWidth="1"/>
    <col min="12548" max="12548" width="7.7109375" style="14" customWidth="1"/>
    <col min="12549" max="12549" width="12.7109375" style="14" customWidth="1"/>
    <col min="12550" max="12550" width="18.28515625" style="14" bestFit="1" customWidth="1"/>
    <col min="12551" max="12551" width="10.7109375" style="14" customWidth="1"/>
    <col min="12552" max="12552" width="11.28515625" style="14" bestFit="1" customWidth="1"/>
    <col min="12553" max="12800" width="9.140625" style="14"/>
    <col min="12801" max="12802" width="7.7109375" style="14" customWidth="1"/>
    <col min="12803" max="12803" width="39.7109375" style="14" customWidth="1"/>
    <col min="12804" max="12804" width="7.7109375" style="14" customWidth="1"/>
    <col min="12805" max="12805" width="12.7109375" style="14" customWidth="1"/>
    <col min="12806" max="12806" width="18.28515625" style="14" bestFit="1" customWidth="1"/>
    <col min="12807" max="12807" width="10.7109375" style="14" customWidth="1"/>
    <col min="12808" max="12808" width="11.28515625" style="14" bestFit="1" customWidth="1"/>
    <col min="12809" max="13056" width="9.140625" style="14"/>
    <col min="13057" max="13058" width="7.7109375" style="14" customWidth="1"/>
    <col min="13059" max="13059" width="39.7109375" style="14" customWidth="1"/>
    <col min="13060" max="13060" width="7.7109375" style="14" customWidth="1"/>
    <col min="13061" max="13061" width="12.7109375" style="14" customWidth="1"/>
    <col min="13062" max="13062" width="18.28515625" style="14" bestFit="1" customWidth="1"/>
    <col min="13063" max="13063" width="10.7109375" style="14" customWidth="1"/>
    <col min="13064" max="13064" width="11.28515625" style="14" bestFit="1" customWidth="1"/>
    <col min="13065" max="13312" width="9.140625" style="14"/>
    <col min="13313" max="13314" width="7.7109375" style="14" customWidth="1"/>
    <col min="13315" max="13315" width="39.7109375" style="14" customWidth="1"/>
    <col min="13316" max="13316" width="7.7109375" style="14" customWidth="1"/>
    <col min="13317" max="13317" width="12.7109375" style="14" customWidth="1"/>
    <col min="13318" max="13318" width="18.28515625" style="14" bestFit="1" customWidth="1"/>
    <col min="13319" max="13319" width="10.7109375" style="14" customWidth="1"/>
    <col min="13320" max="13320" width="11.28515625" style="14" bestFit="1" customWidth="1"/>
    <col min="13321" max="13568" width="9.140625" style="14"/>
    <col min="13569" max="13570" width="7.7109375" style="14" customWidth="1"/>
    <col min="13571" max="13571" width="39.7109375" style="14" customWidth="1"/>
    <col min="13572" max="13572" width="7.7109375" style="14" customWidth="1"/>
    <col min="13573" max="13573" width="12.7109375" style="14" customWidth="1"/>
    <col min="13574" max="13574" width="18.28515625" style="14" bestFit="1" customWidth="1"/>
    <col min="13575" max="13575" width="10.7109375" style="14" customWidth="1"/>
    <col min="13576" max="13576" width="11.28515625" style="14" bestFit="1" customWidth="1"/>
    <col min="13577" max="13824" width="9.140625" style="14"/>
    <col min="13825" max="13826" width="7.7109375" style="14" customWidth="1"/>
    <col min="13827" max="13827" width="39.7109375" style="14" customWidth="1"/>
    <col min="13828" max="13828" width="7.7109375" style="14" customWidth="1"/>
    <col min="13829" max="13829" width="12.7109375" style="14" customWidth="1"/>
    <col min="13830" max="13830" width="18.28515625" style="14" bestFit="1" customWidth="1"/>
    <col min="13831" max="13831" width="10.7109375" style="14" customWidth="1"/>
    <col min="13832" max="13832" width="11.28515625" style="14" bestFit="1" customWidth="1"/>
    <col min="13833" max="14080" width="9.140625" style="14"/>
    <col min="14081" max="14082" width="7.7109375" style="14" customWidth="1"/>
    <col min="14083" max="14083" width="39.7109375" style="14" customWidth="1"/>
    <col min="14084" max="14084" width="7.7109375" style="14" customWidth="1"/>
    <col min="14085" max="14085" width="12.7109375" style="14" customWidth="1"/>
    <col min="14086" max="14086" width="18.28515625" style="14" bestFit="1" customWidth="1"/>
    <col min="14087" max="14087" width="10.7109375" style="14" customWidth="1"/>
    <col min="14088" max="14088" width="11.28515625" style="14" bestFit="1" customWidth="1"/>
    <col min="14089" max="14336" width="9.140625" style="14"/>
    <col min="14337" max="14338" width="7.7109375" style="14" customWidth="1"/>
    <col min="14339" max="14339" width="39.7109375" style="14" customWidth="1"/>
    <col min="14340" max="14340" width="7.7109375" style="14" customWidth="1"/>
    <col min="14341" max="14341" width="12.7109375" style="14" customWidth="1"/>
    <col min="14342" max="14342" width="18.28515625" style="14" bestFit="1" customWidth="1"/>
    <col min="14343" max="14343" width="10.7109375" style="14" customWidth="1"/>
    <col min="14344" max="14344" width="11.28515625" style="14" bestFit="1" customWidth="1"/>
    <col min="14345" max="14592" width="9.140625" style="14"/>
    <col min="14593" max="14594" width="7.7109375" style="14" customWidth="1"/>
    <col min="14595" max="14595" width="39.7109375" style="14" customWidth="1"/>
    <col min="14596" max="14596" width="7.7109375" style="14" customWidth="1"/>
    <col min="14597" max="14597" width="12.7109375" style="14" customWidth="1"/>
    <col min="14598" max="14598" width="18.28515625" style="14" bestFit="1" customWidth="1"/>
    <col min="14599" max="14599" width="10.7109375" style="14" customWidth="1"/>
    <col min="14600" max="14600" width="11.28515625" style="14" bestFit="1" customWidth="1"/>
    <col min="14601" max="14848" width="9.140625" style="14"/>
    <col min="14849" max="14850" width="7.7109375" style="14" customWidth="1"/>
    <col min="14851" max="14851" width="39.7109375" style="14" customWidth="1"/>
    <col min="14852" max="14852" width="7.7109375" style="14" customWidth="1"/>
    <col min="14853" max="14853" width="12.7109375" style="14" customWidth="1"/>
    <col min="14854" max="14854" width="18.28515625" style="14" bestFit="1" customWidth="1"/>
    <col min="14855" max="14855" width="10.7109375" style="14" customWidth="1"/>
    <col min="14856" max="14856" width="11.28515625" style="14" bestFit="1" customWidth="1"/>
    <col min="14857" max="15104" width="9.140625" style="14"/>
    <col min="15105" max="15106" width="7.7109375" style="14" customWidth="1"/>
    <col min="15107" max="15107" width="39.7109375" style="14" customWidth="1"/>
    <col min="15108" max="15108" width="7.7109375" style="14" customWidth="1"/>
    <col min="15109" max="15109" width="12.7109375" style="14" customWidth="1"/>
    <col min="15110" max="15110" width="18.28515625" style="14" bestFit="1" customWidth="1"/>
    <col min="15111" max="15111" width="10.7109375" style="14" customWidth="1"/>
    <col min="15112" max="15112" width="11.28515625" style="14" bestFit="1" customWidth="1"/>
    <col min="15113" max="15360" width="9.140625" style="14"/>
    <col min="15361" max="15362" width="7.7109375" style="14" customWidth="1"/>
    <col min="15363" max="15363" width="39.7109375" style="14" customWidth="1"/>
    <col min="15364" max="15364" width="7.7109375" style="14" customWidth="1"/>
    <col min="15365" max="15365" width="12.7109375" style="14" customWidth="1"/>
    <col min="15366" max="15366" width="18.28515625" style="14" bestFit="1" customWidth="1"/>
    <col min="15367" max="15367" width="10.7109375" style="14" customWidth="1"/>
    <col min="15368" max="15368" width="11.28515625" style="14" bestFit="1" customWidth="1"/>
    <col min="15369" max="15616" width="9.140625" style="14"/>
    <col min="15617" max="15618" width="7.7109375" style="14" customWidth="1"/>
    <col min="15619" max="15619" width="39.7109375" style="14" customWidth="1"/>
    <col min="15620" max="15620" width="7.7109375" style="14" customWidth="1"/>
    <col min="15621" max="15621" width="12.7109375" style="14" customWidth="1"/>
    <col min="15622" max="15622" width="18.28515625" style="14" bestFit="1" customWidth="1"/>
    <col min="15623" max="15623" width="10.7109375" style="14" customWidth="1"/>
    <col min="15624" max="15624" width="11.28515625" style="14" bestFit="1" customWidth="1"/>
    <col min="15625" max="15872" width="9.140625" style="14"/>
    <col min="15873" max="15874" width="7.7109375" style="14" customWidth="1"/>
    <col min="15875" max="15875" width="39.7109375" style="14" customWidth="1"/>
    <col min="15876" max="15876" width="7.7109375" style="14" customWidth="1"/>
    <col min="15877" max="15877" width="12.7109375" style="14" customWidth="1"/>
    <col min="15878" max="15878" width="18.28515625" style="14" bestFit="1" customWidth="1"/>
    <col min="15879" max="15879" width="10.7109375" style="14" customWidth="1"/>
    <col min="15880" max="15880" width="11.28515625" style="14" bestFit="1" customWidth="1"/>
    <col min="15881" max="16128" width="9.140625" style="14"/>
    <col min="16129" max="16130" width="7.7109375" style="14" customWidth="1"/>
    <col min="16131" max="16131" width="39.7109375" style="14" customWidth="1"/>
    <col min="16132" max="16132" width="7.7109375" style="14" customWidth="1"/>
    <col min="16133" max="16133" width="12.7109375" style="14" customWidth="1"/>
    <col min="16134" max="16134" width="18.28515625" style="14" bestFit="1" customWidth="1"/>
    <col min="16135" max="16135" width="10.7109375" style="14" customWidth="1"/>
    <col min="16136" max="16136" width="11.28515625" style="14" bestFit="1" customWidth="1"/>
    <col min="16137" max="16384" width="9.140625" style="14"/>
  </cols>
  <sheetData>
    <row r="1" spans="1:8" s="7" customFormat="1">
      <c r="A1" s="1" t="s">
        <v>0</v>
      </c>
      <c r="B1" s="2"/>
      <c r="C1" s="3"/>
      <c r="D1" s="4"/>
      <c r="E1" s="5"/>
      <c r="F1" s="6" t="s">
        <v>1</v>
      </c>
    </row>
    <row r="2" spans="1:8" s="7" customFormat="1">
      <c r="A2" s="1" t="s">
        <v>2</v>
      </c>
      <c r="B2" s="8"/>
      <c r="D2" s="9"/>
      <c r="E2" s="10" t="s">
        <v>3</v>
      </c>
      <c r="F2" s="11"/>
    </row>
    <row r="3" spans="1:8" s="7" customFormat="1">
      <c r="A3" s="7" t="s">
        <v>4</v>
      </c>
      <c r="B3" s="8"/>
      <c r="C3" s="3"/>
      <c r="D3" s="4"/>
      <c r="E3" s="10" t="s">
        <v>5</v>
      </c>
      <c r="G3" s="5"/>
    </row>
    <row r="6" spans="1:8">
      <c r="A6" s="96" t="s">
        <v>6</v>
      </c>
      <c r="B6" s="97" t="s">
        <v>7</v>
      </c>
      <c r="C6" s="96" t="s">
        <v>8</v>
      </c>
      <c r="D6" s="98" t="s">
        <v>9</v>
      </c>
      <c r="E6" s="12" t="s">
        <v>10</v>
      </c>
      <c r="F6" s="12" t="s">
        <v>11</v>
      </c>
      <c r="G6" s="13"/>
    </row>
    <row r="7" spans="1:8">
      <c r="A7" s="96"/>
      <c r="B7" s="97"/>
      <c r="C7" s="96"/>
      <c r="D7" s="98"/>
      <c r="E7" s="15" t="s">
        <v>12</v>
      </c>
      <c r="F7" s="15" t="s">
        <v>12</v>
      </c>
      <c r="G7" s="16"/>
    </row>
    <row r="8" spans="1:8">
      <c r="A8" s="17"/>
      <c r="B8" s="2"/>
      <c r="C8" s="18"/>
      <c r="D8" s="4"/>
      <c r="E8" s="19" t="s">
        <v>13</v>
      </c>
      <c r="F8" s="19" t="s">
        <v>13</v>
      </c>
      <c r="G8" s="19"/>
      <c r="H8" s="18"/>
    </row>
    <row r="9" spans="1:8">
      <c r="A9" s="20" t="s">
        <v>14</v>
      </c>
      <c r="C9" s="21" t="s">
        <v>15</v>
      </c>
      <c r="D9" s="22" t="s">
        <v>16</v>
      </c>
      <c r="E9" s="23"/>
      <c r="F9" s="23">
        <f>[9]U01!F31</f>
        <v>71.930000000000007</v>
      </c>
      <c r="G9" s="24"/>
      <c r="H9" s="18"/>
    </row>
    <row r="10" spans="1:8">
      <c r="A10" s="20"/>
      <c r="B10" s="2"/>
      <c r="C10" s="25" t="s">
        <v>17</v>
      </c>
      <c r="D10" s="22" t="s">
        <v>18</v>
      </c>
      <c r="E10" s="24">
        <f>-F9</f>
        <v>-71.930000000000007</v>
      </c>
      <c r="F10" s="14"/>
      <c r="G10" s="24"/>
      <c r="H10" s="18"/>
    </row>
    <row r="11" spans="1:8">
      <c r="A11" s="20"/>
      <c r="B11" s="2"/>
      <c r="C11" s="26" t="s">
        <v>19</v>
      </c>
      <c r="D11" s="22"/>
      <c r="E11" s="24"/>
      <c r="F11" s="23"/>
      <c r="G11" s="24"/>
      <c r="H11" s="18"/>
    </row>
    <row r="12" spans="1:8">
      <c r="A12" s="27"/>
      <c r="B12" s="28"/>
      <c r="C12" s="29"/>
      <c r="D12" s="30"/>
      <c r="E12" s="31"/>
      <c r="F12" s="30"/>
      <c r="G12" s="30"/>
      <c r="H12" s="18"/>
    </row>
    <row r="13" spans="1:8">
      <c r="A13" s="17"/>
      <c r="B13" s="2"/>
      <c r="D13" s="4"/>
      <c r="E13" s="24"/>
      <c r="F13" s="24"/>
      <c r="G13" s="24"/>
      <c r="H13" s="18"/>
    </row>
    <row r="14" spans="1:8">
      <c r="A14" s="20"/>
      <c r="B14" s="2"/>
      <c r="C14" s="18"/>
      <c r="D14" s="4"/>
      <c r="E14" s="24"/>
      <c r="F14" s="24"/>
      <c r="G14" s="24"/>
      <c r="H14" s="18"/>
    </row>
    <row r="15" spans="1:8">
      <c r="A15" s="20"/>
      <c r="B15" s="2"/>
      <c r="C15" s="18"/>
      <c r="D15" s="4"/>
      <c r="E15" s="24"/>
      <c r="F15" s="24"/>
      <c r="G15" s="24"/>
      <c r="H15" s="18"/>
    </row>
    <row r="16" spans="1:8">
      <c r="A16" s="32"/>
      <c r="B16" s="28"/>
      <c r="C16" s="33"/>
      <c r="D16" s="34"/>
      <c r="E16" s="30"/>
      <c r="F16" s="30"/>
      <c r="G16" s="30"/>
      <c r="H16" s="18"/>
    </row>
    <row r="17" spans="1:8">
      <c r="A17" s="20"/>
      <c r="B17" s="2"/>
      <c r="C17" s="18"/>
      <c r="D17" s="4"/>
      <c r="E17" s="23"/>
      <c r="F17" s="24"/>
      <c r="G17" s="24"/>
      <c r="H17" s="18"/>
    </row>
    <row r="18" spans="1:8">
      <c r="A18" s="20"/>
      <c r="B18" s="2"/>
      <c r="C18" s="35"/>
      <c r="D18" s="4"/>
      <c r="E18" s="36" t="s">
        <v>20</v>
      </c>
      <c r="F18" s="10">
        <f>-SUM(F9:F17)</f>
        <v>-71.930000000000007</v>
      </c>
    </row>
    <row r="19" spans="1:8">
      <c r="A19" s="37"/>
      <c r="B19" s="2"/>
      <c r="C19" s="18"/>
      <c r="D19" s="4"/>
      <c r="E19" s="36" t="s">
        <v>21</v>
      </c>
      <c r="G19" s="24"/>
    </row>
    <row r="20" spans="1:8">
      <c r="A20" s="37"/>
      <c r="B20" s="2"/>
      <c r="C20" s="18"/>
      <c r="D20" s="4"/>
      <c r="E20" s="36"/>
    </row>
    <row r="21" spans="1:8">
      <c r="A21" s="20"/>
      <c r="B21" s="2"/>
      <c r="C21" s="18"/>
      <c r="D21" s="4"/>
      <c r="E21" s="36" t="s">
        <v>22</v>
      </c>
      <c r="F21" s="10">
        <f>[9]U01!D34</f>
        <v>982117.73000000173</v>
      </c>
    </row>
    <row r="22" spans="1:8" ht="13.5" thickBot="1">
      <c r="A22" s="38"/>
      <c r="B22" s="2"/>
      <c r="C22" s="25"/>
      <c r="D22" s="4"/>
      <c r="E22" s="36" t="s">
        <v>23</v>
      </c>
      <c r="F22" s="39">
        <f>SUM(F18:F21)</f>
        <v>982045.80000000168</v>
      </c>
    </row>
    <row r="23" spans="1:8">
      <c r="A23" s="38"/>
      <c r="B23" s="2"/>
      <c r="C23" s="25"/>
      <c r="D23" s="4"/>
      <c r="E23" s="40"/>
      <c r="F23" s="10">
        <f>F22-[9]U01!I34</f>
        <v>0.159999999566935</v>
      </c>
    </row>
    <row r="24" spans="1:8">
      <c r="A24" s="41"/>
      <c r="B24" s="2"/>
      <c r="C24" s="35"/>
    </row>
    <row r="25" spans="1:8">
      <c r="A25" s="43"/>
      <c r="B25" s="2"/>
      <c r="C25" s="18"/>
      <c r="D25" s="4"/>
      <c r="E25" s="23"/>
      <c r="F25" s="24"/>
      <c r="G25" s="24"/>
    </row>
    <row r="26" spans="1:8">
      <c r="A26" s="43"/>
      <c r="B26" s="2"/>
      <c r="C26" s="18"/>
      <c r="E26" s="36"/>
    </row>
    <row r="27" spans="1:8">
      <c r="A27" s="43"/>
      <c r="B27" s="2"/>
      <c r="C27" s="43"/>
      <c r="E27" s="36"/>
    </row>
    <row r="28" spans="1:8">
      <c r="E28" s="36"/>
    </row>
    <row r="29" spans="1:8">
      <c r="E29" s="36"/>
    </row>
  </sheetData>
  <mergeCells count="4">
    <mergeCell ref="A6:A7"/>
    <mergeCell ref="B6:B7"/>
    <mergeCell ref="C6:C7"/>
    <mergeCell ref="D6:D7"/>
  </mergeCells>
  <pageMargins left="0.7" right="0.7" top="0.75" bottom="0.75" header="0.3" footer="0.3"/>
  <pageSetup paperSize="9" scale="8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BreakPreview" zoomScale="60" zoomScaleNormal="100" workbookViewId="0">
      <selection activeCell="K23" sqref="K23"/>
    </sheetView>
  </sheetViews>
  <sheetFormatPr defaultRowHeight="12.75"/>
  <cols>
    <col min="1" max="1" width="7.7109375" style="54" customWidth="1"/>
    <col min="2" max="2" width="59.5703125" style="55" bestFit="1" customWidth="1"/>
    <col min="3" max="3" width="7.7109375" style="56" customWidth="1"/>
    <col min="4" max="4" width="10.140625" style="57" customWidth="1"/>
    <col min="5" max="5" width="10.28515625" style="58" customWidth="1"/>
    <col min="6" max="6" width="13.85546875" style="57" bestFit="1" customWidth="1"/>
    <col min="7" max="7" width="16.5703125" style="57" bestFit="1" customWidth="1"/>
    <col min="8" max="256" width="9.140625" style="54"/>
    <col min="257" max="257" width="7.7109375" style="54" customWidth="1"/>
    <col min="258" max="258" width="59.5703125" style="54" bestFit="1" customWidth="1"/>
    <col min="259" max="259" width="7.7109375" style="54" customWidth="1"/>
    <col min="260" max="260" width="10.140625" style="54" customWidth="1"/>
    <col min="261" max="261" width="10.28515625" style="54" customWidth="1"/>
    <col min="262" max="262" width="13.85546875" style="54" bestFit="1" customWidth="1"/>
    <col min="263" max="263" width="16.5703125" style="54" bestFit="1" customWidth="1"/>
    <col min="264" max="512" width="9.140625" style="54"/>
    <col min="513" max="513" width="7.7109375" style="54" customWidth="1"/>
    <col min="514" max="514" width="59.5703125" style="54" bestFit="1" customWidth="1"/>
    <col min="515" max="515" width="7.7109375" style="54" customWidth="1"/>
    <col min="516" max="516" width="10.140625" style="54" customWidth="1"/>
    <col min="517" max="517" width="10.28515625" style="54" customWidth="1"/>
    <col min="518" max="518" width="13.85546875" style="54" bestFit="1" customWidth="1"/>
    <col min="519" max="519" width="16.5703125" style="54" bestFit="1" customWidth="1"/>
    <col min="520" max="768" width="9.140625" style="54"/>
    <col min="769" max="769" width="7.7109375" style="54" customWidth="1"/>
    <col min="770" max="770" width="59.5703125" style="54" bestFit="1" customWidth="1"/>
    <col min="771" max="771" width="7.7109375" style="54" customWidth="1"/>
    <col min="772" max="772" width="10.140625" style="54" customWidth="1"/>
    <col min="773" max="773" width="10.28515625" style="54" customWidth="1"/>
    <col min="774" max="774" width="13.85546875" style="54" bestFit="1" customWidth="1"/>
    <col min="775" max="775" width="16.5703125" style="54" bestFit="1" customWidth="1"/>
    <col min="776" max="1024" width="9.140625" style="54"/>
    <col min="1025" max="1025" width="7.7109375" style="54" customWidth="1"/>
    <col min="1026" max="1026" width="59.5703125" style="54" bestFit="1" customWidth="1"/>
    <col min="1027" max="1027" width="7.7109375" style="54" customWidth="1"/>
    <col min="1028" max="1028" width="10.140625" style="54" customWidth="1"/>
    <col min="1029" max="1029" width="10.28515625" style="54" customWidth="1"/>
    <col min="1030" max="1030" width="13.85546875" style="54" bestFit="1" customWidth="1"/>
    <col min="1031" max="1031" width="16.5703125" style="54" bestFit="1" customWidth="1"/>
    <col min="1032" max="1280" width="9.140625" style="54"/>
    <col min="1281" max="1281" width="7.7109375" style="54" customWidth="1"/>
    <col min="1282" max="1282" width="59.5703125" style="54" bestFit="1" customWidth="1"/>
    <col min="1283" max="1283" width="7.7109375" style="54" customWidth="1"/>
    <col min="1284" max="1284" width="10.140625" style="54" customWidth="1"/>
    <col min="1285" max="1285" width="10.28515625" style="54" customWidth="1"/>
    <col min="1286" max="1286" width="13.85546875" style="54" bestFit="1" customWidth="1"/>
    <col min="1287" max="1287" width="16.5703125" style="54" bestFit="1" customWidth="1"/>
    <col min="1288" max="1536" width="9.140625" style="54"/>
    <col min="1537" max="1537" width="7.7109375" style="54" customWidth="1"/>
    <col min="1538" max="1538" width="59.5703125" style="54" bestFit="1" customWidth="1"/>
    <col min="1539" max="1539" width="7.7109375" style="54" customWidth="1"/>
    <col min="1540" max="1540" width="10.140625" style="54" customWidth="1"/>
    <col min="1541" max="1541" width="10.28515625" style="54" customWidth="1"/>
    <col min="1542" max="1542" width="13.85546875" style="54" bestFit="1" customWidth="1"/>
    <col min="1543" max="1543" width="16.5703125" style="54" bestFit="1" customWidth="1"/>
    <col min="1544" max="1792" width="9.140625" style="54"/>
    <col min="1793" max="1793" width="7.7109375" style="54" customWidth="1"/>
    <col min="1794" max="1794" width="59.5703125" style="54" bestFit="1" customWidth="1"/>
    <col min="1795" max="1795" width="7.7109375" style="54" customWidth="1"/>
    <col min="1796" max="1796" width="10.140625" style="54" customWidth="1"/>
    <col min="1797" max="1797" width="10.28515625" style="54" customWidth="1"/>
    <col min="1798" max="1798" width="13.85546875" style="54" bestFit="1" customWidth="1"/>
    <col min="1799" max="1799" width="16.5703125" style="54" bestFit="1" customWidth="1"/>
    <col min="1800" max="2048" width="9.140625" style="54"/>
    <col min="2049" max="2049" width="7.7109375" style="54" customWidth="1"/>
    <col min="2050" max="2050" width="59.5703125" style="54" bestFit="1" customWidth="1"/>
    <col min="2051" max="2051" width="7.7109375" style="54" customWidth="1"/>
    <col min="2052" max="2052" width="10.140625" style="54" customWidth="1"/>
    <col min="2053" max="2053" width="10.28515625" style="54" customWidth="1"/>
    <col min="2054" max="2054" width="13.85546875" style="54" bestFit="1" customWidth="1"/>
    <col min="2055" max="2055" width="16.5703125" style="54" bestFit="1" customWidth="1"/>
    <col min="2056" max="2304" width="9.140625" style="54"/>
    <col min="2305" max="2305" width="7.7109375" style="54" customWidth="1"/>
    <col min="2306" max="2306" width="59.5703125" style="54" bestFit="1" customWidth="1"/>
    <col min="2307" max="2307" width="7.7109375" style="54" customWidth="1"/>
    <col min="2308" max="2308" width="10.140625" style="54" customWidth="1"/>
    <col min="2309" max="2309" width="10.28515625" style="54" customWidth="1"/>
    <col min="2310" max="2310" width="13.85546875" style="54" bestFit="1" customWidth="1"/>
    <col min="2311" max="2311" width="16.5703125" style="54" bestFit="1" customWidth="1"/>
    <col min="2312" max="2560" width="9.140625" style="54"/>
    <col min="2561" max="2561" width="7.7109375" style="54" customWidth="1"/>
    <col min="2562" max="2562" width="59.5703125" style="54" bestFit="1" customWidth="1"/>
    <col min="2563" max="2563" width="7.7109375" style="54" customWidth="1"/>
    <col min="2564" max="2564" width="10.140625" style="54" customWidth="1"/>
    <col min="2565" max="2565" width="10.28515625" style="54" customWidth="1"/>
    <col min="2566" max="2566" width="13.85546875" style="54" bestFit="1" customWidth="1"/>
    <col min="2567" max="2567" width="16.5703125" style="54" bestFit="1" customWidth="1"/>
    <col min="2568" max="2816" width="9.140625" style="54"/>
    <col min="2817" max="2817" width="7.7109375" style="54" customWidth="1"/>
    <col min="2818" max="2818" width="59.5703125" style="54" bestFit="1" customWidth="1"/>
    <col min="2819" max="2819" width="7.7109375" style="54" customWidth="1"/>
    <col min="2820" max="2820" width="10.140625" style="54" customWidth="1"/>
    <col min="2821" max="2821" width="10.28515625" style="54" customWidth="1"/>
    <col min="2822" max="2822" width="13.85546875" style="54" bestFit="1" customWidth="1"/>
    <col min="2823" max="2823" width="16.5703125" style="54" bestFit="1" customWidth="1"/>
    <col min="2824" max="3072" width="9.140625" style="54"/>
    <col min="3073" max="3073" width="7.7109375" style="54" customWidth="1"/>
    <col min="3074" max="3074" width="59.5703125" style="54" bestFit="1" customWidth="1"/>
    <col min="3075" max="3075" width="7.7109375" style="54" customWidth="1"/>
    <col min="3076" max="3076" width="10.140625" style="54" customWidth="1"/>
    <col min="3077" max="3077" width="10.28515625" style="54" customWidth="1"/>
    <col min="3078" max="3078" width="13.85546875" style="54" bestFit="1" customWidth="1"/>
    <col min="3079" max="3079" width="16.5703125" style="54" bestFit="1" customWidth="1"/>
    <col min="3080" max="3328" width="9.140625" style="54"/>
    <col min="3329" max="3329" width="7.7109375" style="54" customWidth="1"/>
    <col min="3330" max="3330" width="59.5703125" style="54" bestFit="1" customWidth="1"/>
    <col min="3331" max="3331" width="7.7109375" style="54" customWidth="1"/>
    <col min="3332" max="3332" width="10.140625" style="54" customWidth="1"/>
    <col min="3333" max="3333" width="10.28515625" style="54" customWidth="1"/>
    <col min="3334" max="3334" width="13.85546875" style="54" bestFit="1" customWidth="1"/>
    <col min="3335" max="3335" width="16.5703125" style="54" bestFit="1" customWidth="1"/>
    <col min="3336" max="3584" width="9.140625" style="54"/>
    <col min="3585" max="3585" width="7.7109375" style="54" customWidth="1"/>
    <col min="3586" max="3586" width="59.5703125" style="54" bestFit="1" customWidth="1"/>
    <col min="3587" max="3587" width="7.7109375" style="54" customWidth="1"/>
    <col min="3588" max="3588" width="10.140625" style="54" customWidth="1"/>
    <col min="3589" max="3589" width="10.28515625" style="54" customWidth="1"/>
    <col min="3590" max="3590" width="13.85546875" style="54" bestFit="1" customWidth="1"/>
    <col min="3591" max="3591" width="16.5703125" style="54" bestFit="1" customWidth="1"/>
    <col min="3592" max="3840" width="9.140625" style="54"/>
    <col min="3841" max="3841" width="7.7109375" style="54" customWidth="1"/>
    <col min="3842" max="3842" width="59.5703125" style="54" bestFit="1" customWidth="1"/>
    <col min="3843" max="3843" width="7.7109375" style="54" customWidth="1"/>
    <col min="3844" max="3844" width="10.140625" style="54" customWidth="1"/>
    <col min="3845" max="3845" width="10.28515625" style="54" customWidth="1"/>
    <col min="3846" max="3846" width="13.85546875" style="54" bestFit="1" customWidth="1"/>
    <col min="3847" max="3847" width="16.5703125" style="54" bestFit="1" customWidth="1"/>
    <col min="3848" max="4096" width="9.140625" style="54"/>
    <col min="4097" max="4097" width="7.7109375" style="54" customWidth="1"/>
    <col min="4098" max="4098" width="59.5703125" style="54" bestFit="1" customWidth="1"/>
    <col min="4099" max="4099" width="7.7109375" style="54" customWidth="1"/>
    <col min="4100" max="4100" width="10.140625" style="54" customWidth="1"/>
    <col min="4101" max="4101" width="10.28515625" style="54" customWidth="1"/>
    <col min="4102" max="4102" width="13.85546875" style="54" bestFit="1" customWidth="1"/>
    <col min="4103" max="4103" width="16.5703125" style="54" bestFit="1" customWidth="1"/>
    <col min="4104" max="4352" width="9.140625" style="54"/>
    <col min="4353" max="4353" width="7.7109375" style="54" customWidth="1"/>
    <col min="4354" max="4354" width="59.5703125" style="54" bestFit="1" customWidth="1"/>
    <col min="4355" max="4355" width="7.7109375" style="54" customWidth="1"/>
    <col min="4356" max="4356" width="10.140625" style="54" customWidth="1"/>
    <col min="4357" max="4357" width="10.28515625" style="54" customWidth="1"/>
    <col min="4358" max="4358" width="13.85546875" style="54" bestFit="1" customWidth="1"/>
    <col min="4359" max="4359" width="16.5703125" style="54" bestFit="1" customWidth="1"/>
    <col min="4360" max="4608" width="9.140625" style="54"/>
    <col min="4609" max="4609" width="7.7109375" style="54" customWidth="1"/>
    <col min="4610" max="4610" width="59.5703125" style="54" bestFit="1" customWidth="1"/>
    <col min="4611" max="4611" width="7.7109375" style="54" customWidth="1"/>
    <col min="4612" max="4612" width="10.140625" style="54" customWidth="1"/>
    <col min="4613" max="4613" width="10.28515625" style="54" customWidth="1"/>
    <col min="4614" max="4614" width="13.85546875" style="54" bestFit="1" customWidth="1"/>
    <col min="4615" max="4615" width="16.5703125" style="54" bestFit="1" customWidth="1"/>
    <col min="4616" max="4864" width="9.140625" style="54"/>
    <col min="4865" max="4865" width="7.7109375" style="54" customWidth="1"/>
    <col min="4866" max="4866" width="59.5703125" style="54" bestFit="1" customWidth="1"/>
    <col min="4867" max="4867" width="7.7109375" style="54" customWidth="1"/>
    <col min="4868" max="4868" width="10.140625" style="54" customWidth="1"/>
    <col min="4869" max="4869" width="10.28515625" style="54" customWidth="1"/>
    <col min="4870" max="4870" width="13.85546875" style="54" bestFit="1" customWidth="1"/>
    <col min="4871" max="4871" width="16.5703125" style="54" bestFit="1" customWidth="1"/>
    <col min="4872" max="5120" width="9.140625" style="54"/>
    <col min="5121" max="5121" width="7.7109375" style="54" customWidth="1"/>
    <col min="5122" max="5122" width="59.5703125" style="54" bestFit="1" customWidth="1"/>
    <col min="5123" max="5123" width="7.7109375" style="54" customWidth="1"/>
    <col min="5124" max="5124" width="10.140625" style="54" customWidth="1"/>
    <col min="5125" max="5125" width="10.28515625" style="54" customWidth="1"/>
    <col min="5126" max="5126" width="13.85546875" style="54" bestFit="1" customWidth="1"/>
    <col min="5127" max="5127" width="16.5703125" style="54" bestFit="1" customWidth="1"/>
    <col min="5128" max="5376" width="9.140625" style="54"/>
    <col min="5377" max="5377" width="7.7109375" style="54" customWidth="1"/>
    <col min="5378" max="5378" width="59.5703125" style="54" bestFit="1" customWidth="1"/>
    <col min="5379" max="5379" width="7.7109375" style="54" customWidth="1"/>
    <col min="5380" max="5380" width="10.140625" style="54" customWidth="1"/>
    <col min="5381" max="5381" width="10.28515625" style="54" customWidth="1"/>
    <col min="5382" max="5382" width="13.85546875" style="54" bestFit="1" customWidth="1"/>
    <col min="5383" max="5383" width="16.5703125" style="54" bestFit="1" customWidth="1"/>
    <col min="5384" max="5632" width="9.140625" style="54"/>
    <col min="5633" max="5633" width="7.7109375" style="54" customWidth="1"/>
    <col min="5634" max="5634" width="59.5703125" style="54" bestFit="1" customWidth="1"/>
    <col min="5635" max="5635" width="7.7109375" style="54" customWidth="1"/>
    <col min="5636" max="5636" width="10.140625" style="54" customWidth="1"/>
    <col min="5637" max="5637" width="10.28515625" style="54" customWidth="1"/>
    <col min="5638" max="5638" width="13.85546875" style="54" bestFit="1" customWidth="1"/>
    <col min="5639" max="5639" width="16.5703125" style="54" bestFit="1" customWidth="1"/>
    <col min="5640" max="5888" width="9.140625" style="54"/>
    <col min="5889" max="5889" width="7.7109375" style="54" customWidth="1"/>
    <col min="5890" max="5890" width="59.5703125" style="54" bestFit="1" customWidth="1"/>
    <col min="5891" max="5891" width="7.7109375" style="54" customWidth="1"/>
    <col min="5892" max="5892" width="10.140625" style="54" customWidth="1"/>
    <col min="5893" max="5893" width="10.28515625" style="54" customWidth="1"/>
    <col min="5894" max="5894" width="13.85546875" style="54" bestFit="1" customWidth="1"/>
    <col min="5895" max="5895" width="16.5703125" style="54" bestFit="1" customWidth="1"/>
    <col min="5896" max="6144" width="9.140625" style="54"/>
    <col min="6145" max="6145" width="7.7109375" style="54" customWidth="1"/>
    <col min="6146" max="6146" width="59.5703125" style="54" bestFit="1" customWidth="1"/>
    <col min="6147" max="6147" width="7.7109375" style="54" customWidth="1"/>
    <col min="6148" max="6148" width="10.140625" style="54" customWidth="1"/>
    <col min="6149" max="6149" width="10.28515625" style="54" customWidth="1"/>
    <col min="6150" max="6150" width="13.85546875" style="54" bestFit="1" customWidth="1"/>
    <col min="6151" max="6151" width="16.5703125" style="54" bestFit="1" customWidth="1"/>
    <col min="6152" max="6400" width="9.140625" style="54"/>
    <col min="6401" max="6401" width="7.7109375" style="54" customWidth="1"/>
    <col min="6402" max="6402" width="59.5703125" style="54" bestFit="1" customWidth="1"/>
    <col min="6403" max="6403" width="7.7109375" style="54" customWidth="1"/>
    <col min="6404" max="6404" width="10.140625" style="54" customWidth="1"/>
    <col min="6405" max="6405" width="10.28515625" style="54" customWidth="1"/>
    <col min="6406" max="6406" width="13.85546875" style="54" bestFit="1" customWidth="1"/>
    <col min="6407" max="6407" width="16.5703125" style="54" bestFit="1" customWidth="1"/>
    <col min="6408" max="6656" width="9.140625" style="54"/>
    <col min="6657" max="6657" width="7.7109375" style="54" customWidth="1"/>
    <col min="6658" max="6658" width="59.5703125" style="54" bestFit="1" customWidth="1"/>
    <col min="6659" max="6659" width="7.7109375" style="54" customWidth="1"/>
    <col min="6660" max="6660" width="10.140625" style="54" customWidth="1"/>
    <col min="6661" max="6661" width="10.28515625" style="54" customWidth="1"/>
    <col min="6662" max="6662" width="13.85546875" style="54" bestFit="1" customWidth="1"/>
    <col min="6663" max="6663" width="16.5703125" style="54" bestFit="1" customWidth="1"/>
    <col min="6664" max="6912" width="9.140625" style="54"/>
    <col min="6913" max="6913" width="7.7109375" style="54" customWidth="1"/>
    <col min="6914" max="6914" width="59.5703125" style="54" bestFit="1" customWidth="1"/>
    <col min="6915" max="6915" width="7.7109375" style="54" customWidth="1"/>
    <col min="6916" max="6916" width="10.140625" style="54" customWidth="1"/>
    <col min="6917" max="6917" width="10.28515625" style="54" customWidth="1"/>
    <col min="6918" max="6918" width="13.85546875" style="54" bestFit="1" customWidth="1"/>
    <col min="6919" max="6919" width="16.5703125" style="54" bestFit="1" customWidth="1"/>
    <col min="6920" max="7168" width="9.140625" style="54"/>
    <col min="7169" max="7169" width="7.7109375" style="54" customWidth="1"/>
    <col min="7170" max="7170" width="59.5703125" style="54" bestFit="1" customWidth="1"/>
    <col min="7171" max="7171" width="7.7109375" style="54" customWidth="1"/>
    <col min="7172" max="7172" width="10.140625" style="54" customWidth="1"/>
    <col min="7173" max="7173" width="10.28515625" style="54" customWidth="1"/>
    <col min="7174" max="7174" width="13.85546875" style="54" bestFit="1" customWidth="1"/>
    <col min="7175" max="7175" width="16.5703125" style="54" bestFit="1" customWidth="1"/>
    <col min="7176" max="7424" width="9.140625" style="54"/>
    <col min="7425" max="7425" width="7.7109375" style="54" customWidth="1"/>
    <col min="7426" max="7426" width="59.5703125" style="54" bestFit="1" customWidth="1"/>
    <col min="7427" max="7427" width="7.7109375" style="54" customWidth="1"/>
    <col min="7428" max="7428" width="10.140625" style="54" customWidth="1"/>
    <col min="7429" max="7429" width="10.28515625" style="54" customWidth="1"/>
    <col min="7430" max="7430" width="13.85546875" style="54" bestFit="1" customWidth="1"/>
    <col min="7431" max="7431" width="16.5703125" style="54" bestFit="1" customWidth="1"/>
    <col min="7432" max="7680" width="9.140625" style="54"/>
    <col min="7681" max="7681" width="7.7109375" style="54" customWidth="1"/>
    <col min="7682" max="7682" width="59.5703125" style="54" bestFit="1" customWidth="1"/>
    <col min="7683" max="7683" width="7.7109375" style="54" customWidth="1"/>
    <col min="7684" max="7684" width="10.140625" style="54" customWidth="1"/>
    <col min="7685" max="7685" width="10.28515625" style="54" customWidth="1"/>
    <col min="7686" max="7686" width="13.85546875" style="54" bestFit="1" customWidth="1"/>
    <col min="7687" max="7687" width="16.5703125" style="54" bestFit="1" customWidth="1"/>
    <col min="7688" max="7936" width="9.140625" style="54"/>
    <col min="7937" max="7937" width="7.7109375" style="54" customWidth="1"/>
    <col min="7938" max="7938" width="59.5703125" style="54" bestFit="1" customWidth="1"/>
    <col min="7939" max="7939" width="7.7109375" style="54" customWidth="1"/>
    <col min="7940" max="7940" width="10.140625" style="54" customWidth="1"/>
    <col min="7941" max="7941" width="10.28515625" style="54" customWidth="1"/>
    <col min="7942" max="7942" width="13.85546875" style="54" bestFit="1" customWidth="1"/>
    <col min="7943" max="7943" width="16.5703125" style="54" bestFit="1" customWidth="1"/>
    <col min="7944" max="8192" width="9.140625" style="54"/>
    <col min="8193" max="8193" width="7.7109375" style="54" customWidth="1"/>
    <col min="8194" max="8194" width="59.5703125" style="54" bestFit="1" customWidth="1"/>
    <col min="8195" max="8195" width="7.7109375" style="54" customWidth="1"/>
    <col min="8196" max="8196" width="10.140625" style="54" customWidth="1"/>
    <col min="8197" max="8197" width="10.28515625" style="54" customWidth="1"/>
    <col min="8198" max="8198" width="13.85546875" style="54" bestFit="1" customWidth="1"/>
    <col min="8199" max="8199" width="16.5703125" style="54" bestFit="1" customWidth="1"/>
    <col min="8200" max="8448" width="9.140625" style="54"/>
    <col min="8449" max="8449" width="7.7109375" style="54" customWidth="1"/>
    <col min="8450" max="8450" width="59.5703125" style="54" bestFit="1" customWidth="1"/>
    <col min="8451" max="8451" width="7.7109375" style="54" customWidth="1"/>
    <col min="8452" max="8452" width="10.140625" style="54" customWidth="1"/>
    <col min="8453" max="8453" width="10.28515625" style="54" customWidth="1"/>
    <col min="8454" max="8454" width="13.85546875" style="54" bestFit="1" customWidth="1"/>
    <col min="8455" max="8455" width="16.5703125" style="54" bestFit="1" customWidth="1"/>
    <col min="8456" max="8704" width="9.140625" style="54"/>
    <col min="8705" max="8705" width="7.7109375" style="54" customWidth="1"/>
    <col min="8706" max="8706" width="59.5703125" style="54" bestFit="1" customWidth="1"/>
    <col min="8707" max="8707" width="7.7109375" style="54" customWidth="1"/>
    <col min="8708" max="8708" width="10.140625" style="54" customWidth="1"/>
    <col min="8709" max="8709" width="10.28515625" style="54" customWidth="1"/>
    <col min="8710" max="8710" width="13.85546875" style="54" bestFit="1" customWidth="1"/>
    <col min="8711" max="8711" width="16.5703125" style="54" bestFit="1" customWidth="1"/>
    <col min="8712" max="8960" width="9.140625" style="54"/>
    <col min="8961" max="8961" width="7.7109375" style="54" customWidth="1"/>
    <col min="8962" max="8962" width="59.5703125" style="54" bestFit="1" customWidth="1"/>
    <col min="8963" max="8963" width="7.7109375" style="54" customWidth="1"/>
    <col min="8964" max="8964" width="10.140625" style="54" customWidth="1"/>
    <col min="8965" max="8965" width="10.28515625" style="54" customWidth="1"/>
    <col min="8966" max="8966" width="13.85546875" style="54" bestFit="1" customWidth="1"/>
    <col min="8967" max="8967" width="16.5703125" style="54" bestFit="1" customWidth="1"/>
    <col min="8968" max="9216" width="9.140625" style="54"/>
    <col min="9217" max="9217" width="7.7109375" style="54" customWidth="1"/>
    <col min="9218" max="9218" width="59.5703125" style="54" bestFit="1" customWidth="1"/>
    <col min="9219" max="9219" width="7.7109375" style="54" customWidth="1"/>
    <col min="9220" max="9220" width="10.140625" style="54" customWidth="1"/>
    <col min="9221" max="9221" width="10.28515625" style="54" customWidth="1"/>
    <col min="9222" max="9222" width="13.85546875" style="54" bestFit="1" customWidth="1"/>
    <col min="9223" max="9223" width="16.5703125" style="54" bestFit="1" customWidth="1"/>
    <col min="9224" max="9472" width="9.140625" style="54"/>
    <col min="9473" max="9473" width="7.7109375" style="54" customWidth="1"/>
    <col min="9474" max="9474" width="59.5703125" style="54" bestFit="1" customWidth="1"/>
    <col min="9475" max="9475" width="7.7109375" style="54" customWidth="1"/>
    <col min="9476" max="9476" width="10.140625" style="54" customWidth="1"/>
    <col min="9477" max="9477" width="10.28515625" style="54" customWidth="1"/>
    <col min="9478" max="9478" width="13.85546875" style="54" bestFit="1" customWidth="1"/>
    <col min="9479" max="9479" width="16.5703125" style="54" bestFit="1" customWidth="1"/>
    <col min="9480" max="9728" width="9.140625" style="54"/>
    <col min="9729" max="9729" width="7.7109375" style="54" customWidth="1"/>
    <col min="9730" max="9730" width="59.5703125" style="54" bestFit="1" customWidth="1"/>
    <col min="9731" max="9731" width="7.7109375" style="54" customWidth="1"/>
    <col min="9732" max="9732" width="10.140625" style="54" customWidth="1"/>
    <col min="9733" max="9733" width="10.28515625" style="54" customWidth="1"/>
    <col min="9734" max="9734" width="13.85546875" style="54" bestFit="1" customWidth="1"/>
    <col min="9735" max="9735" width="16.5703125" style="54" bestFit="1" customWidth="1"/>
    <col min="9736" max="9984" width="9.140625" style="54"/>
    <col min="9985" max="9985" width="7.7109375" style="54" customWidth="1"/>
    <col min="9986" max="9986" width="59.5703125" style="54" bestFit="1" customWidth="1"/>
    <col min="9987" max="9987" width="7.7109375" style="54" customWidth="1"/>
    <col min="9988" max="9988" width="10.140625" style="54" customWidth="1"/>
    <col min="9989" max="9989" width="10.28515625" style="54" customWidth="1"/>
    <col min="9990" max="9990" width="13.85546875" style="54" bestFit="1" customWidth="1"/>
    <col min="9991" max="9991" width="16.5703125" style="54" bestFit="1" customWidth="1"/>
    <col min="9992" max="10240" width="9.140625" style="54"/>
    <col min="10241" max="10241" width="7.7109375" style="54" customWidth="1"/>
    <col min="10242" max="10242" width="59.5703125" style="54" bestFit="1" customWidth="1"/>
    <col min="10243" max="10243" width="7.7109375" style="54" customWidth="1"/>
    <col min="10244" max="10244" width="10.140625" style="54" customWidth="1"/>
    <col min="10245" max="10245" width="10.28515625" style="54" customWidth="1"/>
    <col min="10246" max="10246" width="13.85546875" style="54" bestFit="1" customWidth="1"/>
    <col min="10247" max="10247" width="16.5703125" style="54" bestFit="1" customWidth="1"/>
    <col min="10248" max="10496" width="9.140625" style="54"/>
    <col min="10497" max="10497" width="7.7109375" style="54" customWidth="1"/>
    <col min="10498" max="10498" width="59.5703125" style="54" bestFit="1" customWidth="1"/>
    <col min="10499" max="10499" width="7.7109375" style="54" customWidth="1"/>
    <col min="10500" max="10500" width="10.140625" style="54" customWidth="1"/>
    <col min="10501" max="10501" width="10.28515625" style="54" customWidth="1"/>
    <col min="10502" max="10502" width="13.85546875" style="54" bestFit="1" customWidth="1"/>
    <col min="10503" max="10503" width="16.5703125" style="54" bestFit="1" customWidth="1"/>
    <col min="10504" max="10752" width="9.140625" style="54"/>
    <col min="10753" max="10753" width="7.7109375" style="54" customWidth="1"/>
    <col min="10754" max="10754" width="59.5703125" style="54" bestFit="1" customWidth="1"/>
    <col min="10755" max="10755" width="7.7109375" style="54" customWidth="1"/>
    <col min="10756" max="10756" width="10.140625" style="54" customWidth="1"/>
    <col min="10757" max="10757" width="10.28515625" style="54" customWidth="1"/>
    <col min="10758" max="10758" width="13.85546875" style="54" bestFit="1" customWidth="1"/>
    <col min="10759" max="10759" width="16.5703125" style="54" bestFit="1" customWidth="1"/>
    <col min="10760" max="11008" width="9.140625" style="54"/>
    <col min="11009" max="11009" width="7.7109375" style="54" customWidth="1"/>
    <col min="11010" max="11010" width="59.5703125" style="54" bestFit="1" customWidth="1"/>
    <col min="11011" max="11011" width="7.7109375" style="54" customWidth="1"/>
    <col min="11012" max="11012" width="10.140625" style="54" customWidth="1"/>
    <col min="11013" max="11013" width="10.28515625" style="54" customWidth="1"/>
    <col min="11014" max="11014" width="13.85546875" style="54" bestFit="1" customWidth="1"/>
    <col min="11015" max="11015" width="16.5703125" style="54" bestFit="1" customWidth="1"/>
    <col min="11016" max="11264" width="9.140625" style="54"/>
    <col min="11265" max="11265" width="7.7109375" style="54" customWidth="1"/>
    <col min="11266" max="11266" width="59.5703125" style="54" bestFit="1" customWidth="1"/>
    <col min="11267" max="11267" width="7.7109375" style="54" customWidth="1"/>
    <col min="11268" max="11268" width="10.140625" style="54" customWidth="1"/>
    <col min="11269" max="11269" width="10.28515625" style="54" customWidth="1"/>
    <col min="11270" max="11270" width="13.85546875" style="54" bestFit="1" customWidth="1"/>
    <col min="11271" max="11271" width="16.5703125" style="54" bestFit="1" customWidth="1"/>
    <col min="11272" max="11520" width="9.140625" style="54"/>
    <col min="11521" max="11521" width="7.7109375" style="54" customWidth="1"/>
    <col min="11522" max="11522" width="59.5703125" style="54" bestFit="1" customWidth="1"/>
    <col min="11523" max="11523" width="7.7109375" style="54" customWidth="1"/>
    <col min="11524" max="11524" width="10.140625" style="54" customWidth="1"/>
    <col min="11525" max="11525" width="10.28515625" style="54" customWidth="1"/>
    <col min="11526" max="11526" width="13.85546875" style="54" bestFit="1" customWidth="1"/>
    <col min="11527" max="11527" width="16.5703125" style="54" bestFit="1" customWidth="1"/>
    <col min="11528" max="11776" width="9.140625" style="54"/>
    <col min="11777" max="11777" width="7.7109375" style="54" customWidth="1"/>
    <col min="11778" max="11778" width="59.5703125" style="54" bestFit="1" customWidth="1"/>
    <col min="11779" max="11779" width="7.7109375" style="54" customWidth="1"/>
    <col min="11780" max="11780" width="10.140625" style="54" customWidth="1"/>
    <col min="11781" max="11781" width="10.28515625" style="54" customWidth="1"/>
    <col min="11782" max="11782" width="13.85546875" style="54" bestFit="1" customWidth="1"/>
    <col min="11783" max="11783" width="16.5703125" style="54" bestFit="1" customWidth="1"/>
    <col min="11784" max="12032" width="9.140625" style="54"/>
    <col min="12033" max="12033" width="7.7109375" style="54" customWidth="1"/>
    <col min="12034" max="12034" width="59.5703125" style="54" bestFit="1" customWidth="1"/>
    <col min="12035" max="12035" width="7.7109375" style="54" customWidth="1"/>
    <col min="12036" max="12036" width="10.140625" style="54" customWidth="1"/>
    <col min="12037" max="12037" width="10.28515625" style="54" customWidth="1"/>
    <col min="12038" max="12038" width="13.85546875" style="54" bestFit="1" customWidth="1"/>
    <col min="12039" max="12039" width="16.5703125" style="54" bestFit="1" customWidth="1"/>
    <col min="12040" max="12288" width="9.140625" style="54"/>
    <col min="12289" max="12289" width="7.7109375" style="54" customWidth="1"/>
    <col min="12290" max="12290" width="59.5703125" style="54" bestFit="1" customWidth="1"/>
    <col min="12291" max="12291" width="7.7109375" style="54" customWidth="1"/>
    <col min="12292" max="12292" width="10.140625" style="54" customWidth="1"/>
    <col min="12293" max="12293" width="10.28515625" style="54" customWidth="1"/>
    <col min="12294" max="12294" width="13.85546875" style="54" bestFit="1" customWidth="1"/>
    <col min="12295" max="12295" width="16.5703125" style="54" bestFit="1" customWidth="1"/>
    <col min="12296" max="12544" width="9.140625" style="54"/>
    <col min="12545" max="12545" width="7.7109375" style="54" customWidth="1"/>
    <col min="12546" max="12546" width="59.5703125" style="54" bestFit="1" customWidth="1"/>
    <col min="12547" max="12547" width="7.7109375" style="54" customWidth="1"/>
    <col min="12548" max="12548" width="10.140625" style="54" customWidth="1"/>
    <col min="12549" max="12549" width="10.28515625" style="54" customWidth="1"/>
    <col min="12550" max="12550" width="13.85546875" style="54" bestFit="1" customWidth="1"/>
    <col min="12551" max="12551" width="16.5703125" style="54" bestFit="1" customWidth="1"/>
    <col min="12552" max="12800" width="9.140625" style="54"/>
    <col min="12801" max="12801" width="7.7109375" style="54" customWidth="1"/>
    <col min="12802" max="12802" width="59.5703125" style="54" bestFit="1" customWidth="1"/>
    <col min="12803" max="12803" width="7.7109375" style="54" customWidth="1"/>
    <col min="12804" max="12804" width="10.140625" style="54" customWidth="1"/>
    <col min="12805" max="12805" width="10.28515625" style="54" customWidth="1"/>
    <col min="12806" max="12806" width="13.85546875" style="54" bestFit="1" customWidth="1"/>
    <col min="12807" max="12807" width="16.5703125" style="54" bestFit="1" customWidth="1"/>
    <col min="12808" max="13056" width="9.140625" style="54"/>
    <col min="13057" max="13057" width="7.7109375" style="54" customWidth="1"/>
    <col min="13058" max="13058" width="59.5703125" style="54" bestFit="1" customWidth="1"/>
    <col min="13059" max="13059" width="7.7109375" style="54" customWidth="1"/>
    <col min="13060" max="13060" width="10.140625" style="54" customWidth="1"/>
    <col min="13061" max="13061" width="10.28515625" style="54" customWidth="1"/>
    <col min="13062" max="13062" width="13.85546875" style="54" bestFit="1" customWidth="1"/>
    <col min="13063" max="13063" width="16.5703125" style="54" bestFit="1" customWidth="1"/>
    <col min="13064" max="13312" width="9.140625" style="54"/>
    <col min="13313" max="13313" width="7.7109375" style="54" customWidth="1"/>
    <col min="13314" max="13314" width="59.5703125" style="54" bestFit="1" customWidth="1"/>
    <col min="13315" max="13315" width="7.7109375" style="54" customWidth="1"/>
    <col min="13316" max="13316" width="10.140625" style="54" customWidth="1"/>
    <col min="13317" max="13317" width="10.28515625" style="54" customWidth="1"/>
    <col min="13318" max="13318" width="13.85546875" style="54" bestFit="1" customWidth="1"/>
    <col min="13319" max="13319" width="16.5703125" style="54" bestFit="1" customWidth="1"/>
    <col min="13320" max="13568" width="9.140625" style="54"/>
    <col min="13569" max="13569" width="7.7109375" style="54" customWidth="1"/>
    <col min="13570" max="13570" width="59.5703125" style="54" bestFit="1" customWidth="1"/>
    <col min="13571" max="13571" width="7.7109375" style="54" customWidth="1"/>
    <col min="13572" max="13572" width="10.140625" style="54" customWidth="1"/>
    <col min="13573" max="13573" width="10.28515625" style="54" customWidth="1"/>
    <col min="13574" max="13574" width="13.85546875" style="54" bestFit="1" customWidth="1"/>
    <col min="13575" max="13575" width="16.5703125" style="54" bestFit="1" customWidth="1"/>
    <col min="13576" max="13824" width="9.140625" style="54"/>
    <col min="13825" max="13825" width="7.7109375" style="54" customWidth="1"/>
    <col min="13826" max="13826" width="59.5703125" style="54" bestFit="1" customWidth="1"/>
    <col min="13827" max="13827" width="7.7109375" style="54" customWidth="1"/>
    <col min="13828" max="13828" width="10.140625" style="54" customWidth="1"/>
    <col min="13829" max="13829" width="10.28515625" style="54" customWidth="1"/>
    <col min="13830" max="13830" width="13.85546875" style="54" bestFit="1" customWidth="1"/>
    <col min="13831" max="13831" width="16.5703125" style="54" bestFit="1" customWidth="1"/>
    <col min="13832" max="14080" width="9.140625" style="54"/>
    <col min="14081" max="14081" width="7.7109375" style="54" customWidth="1"/>
    <col min="14082" max="14082" width="59.5703125" style="54" bestFit="1" customWidth="1"/>
    <col min="14083" max="14083" width="7.7109375" style="54" customWidth="1"/>
    <col min="14084" max="14084" width="10.140625" style="54" customWidth="1"/>
    <col min="14085" max="14085" width="10.28515625" style="54" customWidth="1"/>
    <col min="14086" max="14086" width="13.85546875" style="54" bestFit="1" customWidth="1"/>
    <col min="14087" max="14087" width="16.5703125" style="54" bestFit="1" customWidth="1"/>
    <col min="14088" max="14336" width="9.140625" style="54"/>
    <col min="14337" max="14337" width="7.7109375" style="54" customWidth="1"/>
    <col min="14338" max="14338" width="59.5703125" style="54" bestFit="1" customWidth="1"/>
    <col min="14339" max="14339" width="7.7109375" style="54" customWidth="1"/>
    <col min="14340" max="14340" width="10.140625" style="54" customWidth="1"/>
    <col min="14341" max="14341" width="10.28515625" style="54" customWidth="1"/>
    <col min="14342" max="14342" width="13.85546875" style="54" bestFit="1" customWidth="1"/>
    <col min="14343" max="14343" width="16.5703125" style="54" bestFit="1" customWidth="1"/>
    <col min="14344" max="14592" width="9.140625" style="54"/>
    <col min="14593" max="14593" width="7.7109375" style="54" customWidth="1"/>
    <col min="14594" max="14594" width="59.5703125" style="54" bestFit="1" customWidth="1"/>
    <col min="14595" max="14595" width="7.7109375" style="54" customWidth="1"/>
    <col min="14596" max="14596" width="10.140625" style="54" customWidth="1"/>
    <col min="14597" max="14597" width="10.28515625" style="54" customWidth="1"/>
    <col min="14598" max="14598" width="13.85546875" style="54" bestFit="1" customWidth="1"/>
    <col min="14599" max="14599" width="16.5703125" style="54" bestFit="1" customWidth="1"/>
    <col min="14600" max="14848" width="9.140625" style="54"/>
    <col min="14849" max="14849" width="7.7109375" style="54" customWidth="1"/>
    <col min="14850" max="14850" width="59.5703125" style="54" bestFit="1" customWidth="1"/>
    <col min="14851" max="14851" width="7.7109375" style="54" customWidth="1"/>
    <col min="14852" max="14852" width="10.140625" style="54" customWidth="1"/>
    <col min="14853" max="14853" width="10.28515625" style="54" customWidth="1"/>
    <col min="14854" max="14854" width="13.85546875" style="54" bestFit="1" customWidth="1"/>
    <col min="14855" max="14855" width="16.5703125" style="54" bestFit="1" customWidth="1"/>
    <col min="14856" max="15104" width="9.140625" style="54"/>
    <col min="15105" max="15105" width="7.7109375" style="54" customWidth="1"/>
    <col min="15106" max="15106" width="59.5703125" style="54" bestFit="1" customWidth="1"/>
    <col min="15107" max="15107" width="7.7109375" style="54" customWidth="1"/>
    <col min="15108" max="15108" width="10.140625" style="54" customWidth="1"/>
    <col min="15109" max="15109" width="10.28515625" style="54" customWidth="1"/>
    <col min="15110" max="15110" width="13.85546875" style="54" bestFit="1" customWidth="1"/>
    <col min="15111" max="15111" width="16.5703125" style="54" bestFit="1" customWidth="1"/>
    <col min="15112" max="15360" width="9.140625" style="54"/>
    <col min="15361" max="15361" width="7.7109375" style="54" customWidth="1"/>
    <col min="15362" max="15362" width="59.5703125" style="54" bestFit="1" customWidth="1"/>
    <col min="15363" max="15363" width="7.7109375" style="54" customWidth="1"/>
    <col min="15364" max="15364" width="10.140625" style="54" customWidth="1"/>
    <col min="15365" max="15365" width="10.28515625" style="54" customWidth="1"/>
    <col min="15366" max="15366" width="13.85546875" style="54" bestFit="1" customWidth="1"/>
    <col min="15367" max="15367" width="16.5703125" style="54" bestFit="1" customWidth="1"/>
    <col min="15368" max="15616" width="9.140625" style="54"/>
    <col min="15617" max="15617" width="7.7109375" style="54" customWidth="1"/>
    <col min="15618" max="15618" width="59.5703125" style="54" bestFit="1" customWidth="1"/>
    <col min="15619" max="15619" width="7.7109375" style="54" customWidth="1"/>
    <col min="15620" max="15620" width="10.140625" style="54" customWidth="1"/>
    <col min="15621" max="15621" width="10.28515625" style="54" customWidth="1"/>
    <col min="15622" max="15622" width="13.85546875" style="54" bestFit="1" customWidth="1"/>
    <col min="15623" max="15623" width="16.5703125" style="54" bestFit="1" customWidth="1"/>
    <col min="15624" max="15872" width="9.140625" style="54"/>
    <col min="15873" max="15873" width="7.7109375" style="54" customWidth="1"/>
    <col min="15874" max="15874" width="59.5703125" style="54" bestFit="1" customWidth="1"/>
    <col min="15875" max="15875" width="7.7109375" style="54" customWidth="1"/>
    <col min="15876" max="15876" width="10.140625" style="54" customWidth="1"/>
    <col min="15877" max="15877" width="10.28515625" style="54" customWidth="1"/>
    <col min="15878" max="15878" width="13.85546875" style="54" bestFit="1" customWidth="1"/>
    <col min="15879" max="15879" width="16.5703125" style="54" bestFit="1" customWidth="1"/>
    <col min="15880" max="16128" width="9.140625" style="54"/>
    <col min="16129" max="16129" width="7.7109375" style="54" customWidth="1"/>
    <col min="16130" max="16130" width="59.5703125" style="54" bestFit="1" customWidth="1"/>
    <col min="16131" max="16131" width="7.7109375" style="54" customWidth="1"/>
    <col min="16132" max="16132" width="10.140625" style="54" customWidth="1"/>
    <col min="16133" max="16133" width="10.28515625" style="54" customWidth="1"/>
    <col min="16134" max="16134" width="13.85546875" style="54" bestFit="1" customWidth="1"/>
    <col min="16135" max="16135" width="16.5703125" style="54" bestFit="1" customWidth="1"/>
    <col min="16136" max="16384" width="9.140625" style="54"/>
  </cols>
  <sheetData>
    <row r="1" spans="1:7" s="44" customFormat="1" ht="15" customHeight="1">
      <c r="A1" s="44" t="str">
        <f>'[10]A04-4'!A1</f>
        <v>PENANG GLOBAL TOURISM SDN BHD</v>
      </c>
      <c r="B1" s="45"/>
      <c r="C1" s="46"/>
      <c r="D1" s="47"/>
      <c r="E1" s="48"/>
      <c r="G1" s="49" t="s">
        <v>24</v>
      </c>
    </row>
    <row r="2" spans="1:7" s="44" customFormat="1" ht="15" customHeight="1">
      <c r="A2" s="44" t="str">
        <f>'[10]A04-4'!A2</f>
        <v>YEAR ENDED 31 DECEMBER 2014</v>
      </c>
      <c r="B2" s="50"/>
      <c r="C2" s="51"/>
      <c r="D2" s="52"/>
      <c r="E2" s="48"/>
      <c r="F2" s="53" t="s">
        <v>3</v>
      </c>
      <c r="G2" s="52"/>
    </row>
    <row r="3" spans="1:7" s="44" customFormat="1" ht="15" customHeight="1">
      <c r="A3" s="44" t="s">
        <v>25</v>
      </c>
      <c r="B3" s="45"/>
      <c r="C3" s="46"/>
      <c r="D3" s="52"/>
      <c r="E3" s="48"/>
      <c r="F3" s="53" t="s">
        <v>5</v>
      </c>
      <c r="G3" s="52"/>
    </row>
    <row r="4" spans="1:7" ht="15" customHeight="1"/>
    <row r="5" spans="1:7" ht="15" customHeight="1"/>
    <row r="6" spans="1:7" s="18" customFormat="1" ht="15" customHeight="1">
      <c r="A6" s="96" t="s">
        <v>6</v>
      </c>
      <c r="B6" s="98" t="s">
        <v>8</v>
      </c>
      <c r="C6" s="96" t="s">
        <v>9</v>
      </c>
      <c r="D6" s="101" t="s">
        <v>10</v>
      </c>
      <c r="E6" s="101"/>
      <c r="F6" s="101" t="s">
        <v>11</v>
      </c>
      <c r="G6" s="101"/>
    </row>
    <row r="7" spans="1:7" s="18" customFormat="1" ht="15" customHeight="1">
      <c r="A7" s="99"/>
      <c r="B7" s="100"/>
      <c r="C7" s="99"/>
      <c r="D7" s="59" t="s">
        <v>26</v>
      </c>
      <c r="E7" s="60" t="s">
        <v>27</v>
      </c>
      <c r="F7" s="59" t="s">
        <v>26</v>
      </c>
      <c r="G7" s="60" t="s">
        <v>27</v>
      </c>
    </row>
    <row r="8" spans="1:7" s="18" customFormat="1" ht="15" customHeight="1">
      <c r="A8" s="61"/>
      <c r="B8" s="62"/>
      <c r="C8" s="63"/>
      <c r="D8" s="64" t="s">
        <v>13</v>
      </c>
      <c r="E8" s="64" t="s">
        <v>13</v>
      </c>
      <c r="F8" s="64" t="s">
        <v>13</v>
      </c>
      <c r="G8" s="64" t="s">
        <v>13</v>
      </c>
    </row>
    <row r="9" spans="1:7" s="18" customFormat="1" ht="15" customHeight="1">
      <c r="A9" s="61"/>
      <c r="B9" s="62"/>
      <c r="C9" s="63"/>
      <c r="D9" s="64"/>
      <c r="E9" s="64"/>
      <c r="F9" s="64"/>
      <c r="G9" s="64"/>
    </row>
    <row r="10" spans="1:7" s="18" customFormat="1" ht="15" customHeight="1">
      <c r="A10" s="61" t="s">
        <v>28</v>
      </c>
      <c r="B10" s="65" t="str">
        <f>[10]U04!B15</f>
        <v xml:space="preserve">   Sales - Souvenirs</v>
      </c>
      <c r="C10" s="63" t="s">
        <v>29</v>
      </c>
      <c r="D10" s="64"/>
      <c r="E10" s="64"/>
      <c r="F10" s="64">
        <f>[9]U04!H15</f>
        <v>37432</v>
      </c>
      <c r="G10" s="64"/>
    </row>
    <row r="11" spans="1:7" s="18" customFormat="1" ht="15" customHeight="1">
      <c r="A11" s="61"/>
      <c r="B11" s="66" t="s">
        <v>30</v>
      </c>
      <c r="C11" s="63" t="s">
        <v>29</v>
      </c>
      <c r="D11" s="64"/>
      <c r="E11" s="64"/>
      <c r="F11" s="64"/>
      <c r="G11" s="64">
        <f>F10</f>
        <v>37432</v>
      </c>
    </row>
    <row r="12" spans="1:7" s="18" customFormat="1" ht="15" customHeight="1">
      <c r="A12" s="67"/>
      <c r="B12" s="68" t="s">
        <v>31</v>
      </c>
      <c r="C12" s="69"/>
      <c r="D12" s="70"/>
      <c r="E12" s="70"/>
      <c r="F12" s="70"/>
      <c r="G12" s="70"/>
    </row>
    <row r="13" spans="1:7" s="18" customFormat="1" ht="15" customHeight="1">
      <c r="A13" s="71"/>
      <c r="B13" s="72"/>
      <c r="C13" s="73"/>
      <c r="D13" s="74"/>
      <c r="E13" s="74"/>
      <c r="F13" s="74"/>
      <c r="G13" s="74"/>
    </row>
    <row r="14" spans="1:7" s="18" customFormat="1" ht="15" customHeight="1">
      <c r="A14" s="61" t="s">
        <v>32</v>
      </c>
      <c r="B14" s="65" t="str">
        <f>[10]U04!B16</f>
        <v xml:space="preserve">   Sales - Tours</v>
      </c>
      <c r="C14" s="63" t="s">
        <v>29</v>
      </c>
      <c r="D14" s="64"/>
      <c r="E14" s="64"/>
      <c r="F14" s="64">
        <f>[9]U04!H16</f>
        <v>5785</v>
      </c>
      <c r="G14" s="64"/>
    </row>
    <row r="15" spans="1:7" s="18" customFormat="1" ht="15" customHeight="1">
      <c r="A15" s="61"/>
      <c r="B15" s="66" t="s">
        <v>33</v>
      </c>
      <c r="C15" s="63" t="s">
        <v>29</v>
      </c>
      <c r="D15" s="64"/>
      <c r="E15" s="64"/>
      <c r="F15" s="64"/>
      <c r="G15" s="64">
        <f>F14</f>
        <v>5785</v>
      </c>
    </row>
    <row r="16" spans="1:7" s="18" customFormat="1" ht="15" customHeight="1">
      <c r="A16" s="67"/>
      <c r="B16" s="68" t="s">
        <v>34</v>
      </c>
      <c r="C16" s="69"/>
      <c r="D16" s="70"/>
      <c r="E16" s="70"/>
      <c r="F16" s="70"/>
      <c r="G16" s="70"/>
    </row>
    <row r="17" spans="1:9" s="18" customFormat="1" ht="15" customHeight="1">
      <c r="A17" s="71"/>
      <c r="B17" s="72"/>
      <c r="C17" s="73"/>
      <c r="D17" s="74"/>
      <c r="E17" s="74"/>
      <c r="F17" s="74"/>
      <c r="G17" s="74"/>
    </row>
    <row r="18" spans="1:9" s="18" customFormat="1" ht="15" customHeight="1">
      <c r="A18" s="61" t="s">
        <v>35</v>
      </c>
      <c r="B18" s="65" t="str">
        <f>[10]U04!B17</f>
        <v xml:space="preserve">   Sales - PGT Walkabout Tours</v>
      </c>
      <c r="C18" s="63" t="s">
        <v>29</v>
      </c>
      <c r="D18" s="64"/>
      <c r="E18" s="64"/>
      <c r="F18" s="64">
        <f>[9]U04!H17</f>
        <v>10192.5</v>
      </c>
      <c r="G18" s="64"/>
    </row>
    <row r="19" spans="1:9" s="18" customFormat="1" ht="15" customHeight="1">
      <c r="A19" s="61"/>
      <c r="B19" s="66" t="s">
        <v>36</v>
      </c>
      <c r="C19" s="63" t="s">
        <v>29</v>
      </c>
      <c r="D19" s="64"/>
      <c r="E19" s="64"/>
      <c r="F19" s="64"/>
      <c r="G19" s="64">
        <f>F18</f>
        <v>10192.5</v>
      </c>
    </row>
    <row r="20" spans="1:9" s="18" customFormat="1" ht="29.25" customHeight="1">
      <c r="A20" s="67"/>
      <c r="B20" s="75" t="s">
        <v>37</v>
      </c>
      <c r="C20" s="69"/>
      <c r="D20" s="70"/>
      <c r="E20" s="70"/>
      <c r="F20" s="70"/>
      <c r="G20" s="70"/>
    </row>
    <row r="21" spans="1:9" s="18" customFormat="1" ht="15" customHeight="1">
      <c r="A21" s="71"/>
      <c r="B21" s="76"/>
      <c r="C21" s="73"/>
      <c r="D21" s="74"/>
      <c r="E21" s="74"/>
      <c r="F21" s="74"/>
      <c r="G21" s="74"/>
    </row>
    <row r="22" spans="1:9" s="18" customFormat="1" ht="15" customHeight="1">
      <c r="A22" s="61" t="s">
        <v>38</v>
      </c>
      <c r="B22" s="77" t="str">
        <f>[10]U04!B18</f>
        <v xml:space="preserve">   Sales - Rapid Passport</v>
      </c>
      <c r="C22" s="63" t="s">
        <v>29</v>
      </c>
      <c r="D22" s="64"/>
      <c r="E22" s="64"/>
      <c r="F22" s="64">
        <f>[9]U04!H18</f>
        <v>1710</v>
      </c>
      <c r="G22" s="64"/>
    </row>
    <row r="23" spans="1:9" s="18" customFormat="1" ht="15" customHeight="1">
      <c r="A23" s="61"/>
      <c r="B23" s="66" t="s">
        <v>39</v>
      </c>
      <c r="C23" s="63" t="s">
        <v>29</v>
      </c>
      <c r="D23" s="64"/>
      <c r="E23" s="64"/>
      <c r="F23" s="64"/>
      <c r="G23" s="64">
        <f>F22</f>
        <v>1710</v>
      </c>
    </row>
    <row r="24" spans="1:9" s="18" customFormat="1" ht="15" customHeight="1">
      <c r="A24" s="67"/>
      <c r="B24" s="75" t="s">
        <v>40</v>
      </c>
      <c r="C24" s="69"/>
      <c r="D24" s="70"/>
      <c r="E24" s="70"/>
      <c r="F24" s="70"/>
      <c r="G24" s="70"/>
    </row>
    <row r="25" spans="1:9" s="18" customFormat="1" ht="15" customHeight="1">
      <c r="A25" s="71"/>
      <c r="B25" s="72"/>
      <c r="C25" s="73"/>
      <c r="D25" s="74"/>
      <c r="E25" s="74"/>
      <c r="F25" s="74"/>
      <c r="G25" s="74"/>
    </row>
    <row r="26" spans="1:9" s="18" customFormat="1" ht="15" customHeight="1">
      <c r="A26" s="61" t="s">
        <v>41</v>
      </c>
      <c r="B26" s="65" t="s">
        <v>42</v>
      </c>
      <c r="C26" s="63" t="s">
        <v>29</v>
      </c>
      <c r="D26" s="64"/>
      <c r="E26" s="64"/>
      <c r="F26" s="64">
        <f>[9]U04!H19</f>
        <v>56</v>
      </c>
      <c r="G26" s="64"/>
    </row>
    <row r="27" spans="1:9" s="18" customFormat="1" ht="15" customHeight="1">
      <c r="A27" s="61"/>
      <c r="B27" s="78" t="s">
        <v>43</v>
      </c>
      <c r="C27" s="63" t="s">
        <v>29</v>
      </c>
      <c r="D27" s="64"/>
      <c r="E27" s="64"/>
      <c r="F27" s="64"/>
      <c r="G27" s="64">
        <f>F26</f>
        <v>56</v>
      </c>
    </row>
    <row r="28" spans="1:9" s="18" customFormat="1" ht="32.25" customHeight="1">
      <c r="A28" s="67"/>
      <c r="B28" s="75" t="s">
        <v>44</v>
      </c>
      <c r="C28" s="69"/>
      <c r="D28" s="70"/>
      <c r="E28" s="70"/>
      <c r="F28" s="70"/>
      <c r="G28" s="70"/>
    </row>
    <row r="29" spans="1:9" s="18" customFormat="1" ht="15" customHeight="1">
      <c r="A29" s="71"/>
      <c r="B29" s="72"/>
      <c r="C29" s="73"/>
      <c r="D29" s="74"/>
      <c r="E29" s="74"/>
      <c r="F29" s="74"/>
      <c r="G29" s="74"/>
    </row>
    <row r="30" spans="1:9" s="18" customFormat="1" ht="15" customHeight="1">
      <c r="A30" s="61" t="s">
        <v>45</v>
      </c>
      <c r="B30" s="65" t="str">
        <f>[10]U04!B21</f>
        <v xml:space="preserve">   Sales - Stamps</v>
      </c>
      <c r="C30" s="63" t="s">
        <v>29</v>
      </c>
      <c r="D30" s="64"/>
      <c r="E30" s="64"/>
      <c r="F30" s="64">
        <f>[9]U04!H20</f>
        <v>255.6</v>
      </c>
      <c r="G30" s="64"/>
    </row>
    <row r="31" spans="1:9" s="18" customFormat="1" ht="15" customHeight="1">
      <c r="A31" s="61"/>
      <c r="B31" s="78" t="s">
        <v>46</v>
      </c>
      <c r="C31" s="63" t="s">
        <v>29</v>
      </c>
      <c r="D31" s="64"/>
      <c r="E31" s="64"/>
      <c r="F31" s="64"/>
      <c r="G31" s="64">
        <f>F30</f>
        <v>255.6</v>
      </c>
      <c r="I31" s="24"/>
    </row>
    <row r="32" spans="1:9" s="18" customFormat="1">
      <c r="A32" s="67"/>
      <c r="B32" s="68" t="s">
        <v>47</v>
      </c>
      <c r="C32" s="69"/>
      <c r="D32" s="70"/>
      <c r="E32" s="70"/>
      <c r="F32" s="70"/>
      <c r="G32" s="70"/>
    </row>
    <row r="33" spans="1:7" s="18" customFormat="1" ht="15" customHeight="1">
      <c r="A33" s="71"/>
      <c r="B33" s="72"/>
      <c r="C33" s="73"/>
      <c r="D33" s="74"/>
      <c r="E33" s="74"/>
      <c r="F33" s="79"/>
      <c r="G33" s="79"/>
    </row>
    <row r="34" spans="1:7" s="18" customFormat="1" ht="15" customHeight="1">
      <c r="A34" s="61" t="s">
        <v>48</v>
      </c>
      <c r="B34" s="80" t="s">
        <v>49</v>
      </c>
      <c r="C34" s="63" t="s">
        <v>16</v>
      </c>
      <c r="D34" s="81"/>
      <c r="E34" s="81"/>
      <c r="F34" s="81">
        <f>[9]U01!F22</f>
        <v>1580545.1399999997</v>
      </c>
      <c r="G34" s="82"/>
    </row>
    <row r="35" spans="1:7" s="18" customFormat="1" ht="15" customHeight="1">
      <c r="A35" s="83"/>
      <c r="B35" s="84" t="s">
        <v>50</v>
      </c>
      <c r="C35" s="63" t="s">
        <v>16</v>
      </c>
      <c r="D35" s="81"/>
      <c r="E35" s="81"/>
      <c r="F35" s="81"/>
      <c r="G35" s="82">
        <f>F34</f>
        <v>1580545.1399999997</v>
      </c>
    </row>
    <row r="36" spans="1:7" s="18" customFormat="1" ht="30.75" customHeight="1">
      <c r="A36" s="85"/>
      <c r="B36" s="86" t="s">
        <v>51</v>
      </c>
      <c r="C36" s="87"/>
      <c r="D36" s="88"/>
      <c r="E36" s="89"/>
      <c r="F36" s="88"/>
      <c r="G36" s="88"/>
    </row>
    <row r="37" spans="1:7" s="18" customFormat="1" ht="15" customHeight="1">
      <c r="A37" s="80"/>
      <c r="B37" s="80"/>
      <c r="C37" s="22"/>
      <c r="D37" s="24"/>
      <c r="E37" s="23"/>
      <c r="F37" s="24"/>
      <c r="G37" s="24"/>
    </row>
    <row r="38" spans="1:7" s="18" customFormat="1" ht="15" customHeight="1">
      <c r="A38" s="61" t="s">
        <v>52</v>
      </c>
      <c r="B38" s="90" t="s">
        <v>53</v>
      </c>
      <c r="C38" s="63" t="s">
        <v>54</v>
      </c>
      <c r="D38" s="91">
        <f>[9]G07!D40</f>
        <v>6000</v>
      </c>
      <c r="E38" s="91"/>
      <c r="F38" s="80"/>
      <c r="G38" s="80"/>
    </row>
    <row r="39" spans="1:7" s="18" customFormat="1" ht="15" customHeight="1">
      <c r="A39" s="92"/>
      <c r="B39" s="80" t="s">
        <v>55</v>
      </c>
      <c r="C39" s="63" t="s">
        <v>56</v>
      </c>
      <c r="D39" s="91"/>
      <c r="E39" s="91">
        <f>D38</f>
        <v>6000</v>
      </c>
      <c r="F39" s="91"/>
      <c r="G39" s="80"/>
    </row>
    <row r="40" spans="1:7" s="18" customFormat="1" ht="15" customHeight="1">
      <c r="A40" s="80"/>
      <c r="B40" s="80" t="s">
        <v>57</v>
      </c>
      <c r="C40" s="63"/>
      <c r="D40" s="91"/>
      <c r="E40" s="91"/>
      <c r="F40" s="91"/>
      <c r="G40" s="91"/>
    </row>
    <row r="41" spans="1:7" s="18" customFormat="1" ht="15" customHeight="1">
      <c r="A41" s="86"/>
      <c r="B41" s="86"/>
      <c r="C41" s="93"/>
      <c r="D41" s="86"/>
      <c r="E41" s="86"/>
      <c r="F41" s="86"/>
      <c r="G41" s="86"/>
    </row>
    <row r="42" spans="1:7" s="18" customFormat="1" ht="15" customHeight="1">
      <c r="A42" s="94"/>
      <c r="B42" s="21"/>
      <c r="C42" s="4"/>
      <c r="D42" s="24"/>
      <c r="E42" s="24"/>
      <c r="F42" s="24"/>
      <c r="G42" s="24"/>
    </row>
    <row r="43" spans="1:7" s="18" customFormat="1" ht="15" customHeight="1">
      <c r="A43" s="61" t="s">
        <v>58</v>
      </c>
      <c r="B43" s="80" t="s">
        <v>59</v>
      </c>
      <c r="C43" s="63" t="s">
        <v>16</v>
      </c>
      <c r="D43" s="91"/>
      <c r="E43" s="91"/>
      <c r="F43" s="91">
        <f>[9]U01!H17</f>
        <v>6300</v>
      </c>
      <c r="G43" s="91"/>
    </row>
    <row r="44" spans="1:7" s="18" customFormat="1" ht="15" customHeight="1">
      <c r="A44" s="92"/>
      <c r="B44" s="84" t="s">
        <v>60</v>
      </c>
      <c r="C44" s="63" t="s">
        <v>16</v>
      </c>
      <c r="D44" s="91"/>
      <c r="E44" s="91"/>
      <c r="F44" s="91"/>
      <c r="G44" s="91">
        <f>F43</f>
        <v>6300</v>
      </c>
    </row>
    <row r="45" spans="1:7" s="18" customFormat="1" ht="15" customHeight="1">
      <c r="A45" s="92"/>
      <c r="B45" s="80" t="s">
        <v>57</v>
      </c>
      <c r="C45" s="92"/>
      <c r="D45" s="91"/>
      <c r="E45" s="91"/>
      <c r="F45" s="91"/>
      <c r="G45" s="91"/>
    </row>
    <row r="46" spans="1:7" s="14" customFormat="1" ht="15" customHeight="1">
      <c r="A46" s="93"/>
      <c r="B46" s="86"/>
      <c r="C46" s="93"/>
      <c r="D46" s="86"/>
      <c r="E46" s="86"/>
      <c r="F46" s="95"/>
      <c r="G46" s="95"/>
    </row>
    <row r="47" spans="1:7" s="18" customFormat="1" ht="15" customHeight="1">
      <c r="A47" s="61" t="s">
        <v>61</v>
      </c>
      <c r="B47" s="80" t="s">
        <v>62</v>
      </c>
      <c r="C47" s="63" t="s">
        <v>16</v>
      </c>
      <c r="D47" s="91"/>
      <c r="E47" s="91"/>
      <c r="F47" s="91">
        <f>[9]U01!F27</f>
        <v>2585</v>
      </c>
      <c r="G47" s="91"/>
    </row>
    <row r="48" spans="1:7" s="18" customFormat="1" ht="15" customHeight="1">
      <c r="A48" s="92"/>
      <c r="B48" s="84" t="s">
        <v>60</v>
      </c>
      <c r="C48" s="63" t="s">
        <v>16</v>
      </c>
      <c r="D48" s="91"/>
      <c r="E48" s="91"/>
      <c r="F48" s="91"/>
      <c r="G48" s="91">
        <f>F47</f>
        <v>2585</v>
      </c>
    </row>
    <row r="49" spans="1:7" s="18" customFormat="1" ht="15" customHeight="1">
      <c r="A49" s="92"/>
      <c r="B49" s="80" t="s">
        <v>57</v>
      </c>
      <c r="C49" s="92"/>
      <c r="D49" s="91"/>
      <c r="E49" s="91"/>
      <c r="F49" s="91"/>
      <c r="G49" s="91"/>
    </row>
    <row r="50" spans="1:7" s="14" customFormat="1" ht="15" customHeight="1">
      <c r="A50" s="93"/>
      <c r="B50" s="86"/>
      <c r="C50" s="93"/>
      <c r="D50" s="86"/>
      <c r="E50" s="86"/>
      <c r="F50" s="95"/>
      <c r="G50" s="95"/>
    </row>
  </sheetData>
  <mergeCells count="5">
    <mergeCell ref="A6:A7"/>
    <mergeCell ref="B6:B7"/>
    <mergeCell ref="C6:C7"/>
    <mergeCell ref="D6:E6"/>
    <mergeCell ref="F6:G6"/>
  </mergeCells>
  <pageMargins left="0.7" right="0.7" top="0.75" bottom="0.75" header="0.3" footer="0.3"/>
  <pageSetup paperSize="9" scale="7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A04-4</vt:lpstr>
      <vt:lpstr>A04-5</vt:lpstr>
      <vt:lpstr>'A04-4'!Print_Area</vt:lpstr>
    </vt:vector>
  </TitlesOfParts>
  <Company>Ernst &amp; Young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Khang Xuen Teh</dc:creator>
  <cp:lastModifiedBy>Michelle</cp:lastModifiedBy>
  <cp:lastPrinted>2015-07-15T09:54:33Z</cp:lastPrinted>
  <dcterms:created xsi:type="dcterms:W3CDTF">2015-02-23T01:09:00Z</dcterms:created>
  <dcterms:modified xsi:type="dcterms:W3CDTF">2015-07-15T09:54:34Z</dcterms:modified>
</cp:coreProperties>
</file>